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vat\Marina_Privat\4. Раскрытие информации на сайте\Энерго защита\"/>
    </mc:Choice>
  </mc:AlternateContent>
  <xr:revisionPtr revIDLastSave="0" documentId="13_ncr:1_{C06CDB49-BB41-4D3F-B086-2B7183B44458}" xr6:coauthVersionLast="45" xr6:coauthVersionMax="45" xr10:uidLastSave="{00000000-0000-0000-0000-000000000000}"/>
  <bookViews>
    <workbookView xWindow="60" yWindow="6060" windowWidth="28650" windowHeight="9450" tabRatio="250" firstSheet="7" activeTab="8" xr2:uid="{00000000-000D-0000-FFFF-FFFF00000000}"/>
  </bookViews>
  <sheets>
    <sheet name="январь" sheetId="9" r:id="rId1"/>
    <sheet name="февраль" sheetId="21" r:id="rId2"/>
    <sheet name="март" sheetId="22" r:id="rId3"/>
    <sheet name="апрель" sheetId="23" r:id="rId4"/>
    <sheet name="май" sheetId="24" r:id="rId5"/>
    <sheet name="июнь." sheetId="25" r:id="rId6"/>
    <sheet name="июль." sheetId="26" r:id="rId7"/>
    <sheet name="август." sheetId="27" r:id="rId8"/>
    <sheet name="сентябрь." sheetId="28" r:id="rId9"/>
    <sheet name="июнь" sheetId="14" state="hidden" r:id="rId10"/>
    <sheet name="июль" sheetId="15" state="hidden" r:id="rId11"/>
    <sheet name="август" sheetId="16" state="hidden" r:id="rId12"/>
    <sheet name="сентябрь" sheetId="17" state="hidden" r:id="rId13"/>
    <sheet name="октябрь" sheetId="18" state="hidden" r:id="rId14"/>
    <sheet name="ноябрь" sheetId="19" state="hidden" r:id="rId15"/>
    <sheet name="декабрь" sheetId="20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28" l="1"/>
  <c r="G19" i="28" l="1"/>
  <c r="H16" i="27" l="1"/>
  <c r="G16" i="27"/>
  <c r="H18" i="26" l="1"/>
  <c r="G18" i="26"/>
  <c r="F7" i="21" l="1"/>
  <c r="G26" i="25"/>
  <c r="H26" i="25"/>
  <c r="G23" i="24"/>
  <c r="H23" i="24"/>
  <c r="G21" i="23"/>
  <c r="H21" i="23"/>
  <c r="H16" i="22"/>
  <c r="G16" i="22"/>
  <c r="H17" i="21"/>
  <c r="G17" i="21"/>
  <c r="H15" i="9" l="1"/>
  <c r="G15" i="9"/>
  <c r="H16" i="20"/>
  <c r="H15" i="18"/>
  <c r="G15" i="18"/>
  <c r="G16" i="20" l="1"/>
  <c r="H15" i="15"/>
  <c r="G15" i="15"/>
  <c r="H15" i="17"/>
  <c r="G15" i="17"/>
  <c r="H15" i="14" l="1"/>
  <c r="G15" i="14"/>
</calcChain>
</file>

<file path=xl/sharedStrings.xml><?xml version="1.0" encoding="utf-8"?>
<sst xmlns="http://schemas.openxmlformats.org/spreadsheetml/2006/main" count="519" uniqueCount="102">
  <si>
    <t>Сведения о заключенных договорах по технологическому присоединению</t>
  </si>
  <si>
    <t>№п/п</t>
  </si>
  <si>
    <t>Номер заключенного договора</t>
  </si>
  <si>
    <t>Дата заключения договора</t>
  </si>
  <si>
    <t>Срок исполнения обязательств</t>
  </si>
  <si>
    <t>Заявленная мощность, кВт</t>
  </si>
  <si>
    <t>Сумма договора без НДС</t>
  </si>
  <si>
    <t>Точка присоединения (Центр питания)</t>
  </si>
  <si>
    <t>Центр питания</t>
  </si>
  <si>
    <t>Итого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</si>
  <si>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</si>
  <si>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</si>
  <si>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</si>
  <si>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</si>
  <si>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</si>
  <si>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</si>
  <si>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Наименование организации</t>
  </si>
  <si>
    <t>июнь 2020 г.</t>
  </si>
  <si>
    <t>июль 2020 г.</t>
  </si>
  <si>
    <t>август 2020 г.</t>
  </si>
  <si>
    <t>сентябрь 2020 г.</t>
  </si>
  <si>
    <t>октябрь 2020 г.</t>
  </si>
  <si>
    <t>ноябрь 2020 г.</t>
  </si>
  <si>
    <t>Сумма договора с НДС</t>
  </si>
  <si>
    <t>декабрь 2020 г.</t>
  </si>
  <si>
    <t>Сведения о заявках Филиала ООО "Энерго защита" по г. Оренбургу по технологическому присоединению</t>
  </si>
  <si>
    <t>Филиал ООО "Энерго защита" по г. Оренбургу</t>
  </si>
  <si>
    <t>Форма 19Д</t>
  </si>
  <si>
    <t>Наименование ТП/КТП</t>
  </si>
  <si>
    <t>Срок по договору</t>
  </si>
  <si>
    <t>Сумма договора с учетом НДС, руб.</t>
  </si>
  <si>
    <t>-</t>
  </si>
  <si>
    <t>Количество заключеных договоров</t>
  </si>
  <si>
    <t>Аннулированные заявки                            (с учетом поданных за предыдущие периоды)</t>
  </si>
  <si>
    <t>Сведения о заявках Филиала ООО "Энерго защита" по Оренбургской обл. по технологическому присоединению</t>
  </si>
  <si>
    <t>январь 2023 г.</t>
  </si>
  <si>
    <t>февраль 2023 г.</t>
  </si>
  <si>
    <t>апрель 2023 г.</t>
  </si>
  <si>
    <t>май 2023 г.</t>
  </si>
  <si>
    <t>июнь 2023 г.</t>
  </si>
  <si>
    <t>ТП-1092</t>
  </si>
  <si>
    <t>ТП-37</t>
  </si>
  <si>
    <t>ТП-ЭХ-16</t>
  </si>
  <si>
    <t>20001-ЭЗ</t>
  </si>
  <si>
    <t>20002-ЭЗ</t>
  </si>
  <si>
    <t>20006-ЭЗ</t>
  </si>
  <si>
    <t>4 месяца</t>
  </si>
  <si>
    <t>20009-ЭЗ</t>
  </si>
  <si>
    <t>20000-ЭЗ</t>
  </si>
  <si>
    <t>ТП-4172</t>
  </si>
  <si>
    <t>ТП-1155</t>
  </si>
  <si>
    <t>20010-ЭЗ</t>
  </si>
  <si>
    <t>20012-ЭЗ</t>
  </si>
  <si>
    <t>20013-ЭЗ</t>
  </si>
  <si>
    <t>20016-ЭЗ</t>
  </si>
  <si>
    <t>20017-ЭЗ</t>
  </si>
  <si>
    <t>20018-ЭЗ</t>
  </si>
  <si>
    <t>20022-ЭЗ</t>
  </si>
  <si>
    <t>ТП-ЭХ-18</t>
  </si>
  <si>
    <t>ТП-ЭХ-17</t>
  </si>
  <si>
    <t>ТП-12</t>
  </si>
  <si>
    <t>20011-ЭЗ</t>
  </si>
  <si>
    <t>20019-ЭЗ</t>
  </si>
  <si>
    <t>20030-ЭЗ</t>
  </si>
  <si>
    <t>20032-ЭЗ</t>
  </si>
  <si>
    <t>ТП-5А</t>
  </si>
  <si>
    <t>20034-ЭЗ</t>
  </si>
  <si>
    <t>20036-ЭЗ</t>
  </si>
  <si>
    <t>20037-ЭЗ</t>
  </si>
  <si>
    <t>20038-ЭЗ</t>
  </si>
  <si>
    <t>20039-ЭЗ</t>
  </si>
  <si>
    <t>ТП-1079</t>
  </si>
  <si>
    <t>20024-ЭЗ</t>
  </si>
  <si>
    <t>20025-ЭЗ</t>
  </si>
  <si>
    <t>20041-ЭЗ</t>
  </si>
  <si>
    <t>20042-ЭЗ</t>
  </si>
  <si>
    <t>20043-ЭЗ</t>
  </si>
  <si>
    <t>20046-ЭЗ</t>
  </si>
  <si>
    <t>20047-ЭЗ</t>
  </si>
  <si>
    <t>20049-ЭЗ</t>
  </si>
  <si>
    <t>20051-ЭЗ</t>
  </si>
  <si>
    <t>ТП-1852</t>
  </si>
  <si>
    <t>20052-ЭЗ</t>
  </si>
  <si>
    <t>20053-ЭЗ</t>
  </si>
  <si>
    <t>20054-ЭЗ</t>
  </si>
  <si>
    <t>1 месяц</t>
  </si>
  <si>
    <t>июль 2023 г.</t>
  </si>
  <si>
    <t>ТП-5</t>
  </si>
  <si>
    <t>20056-ЭЗ</t>
  </si>
  <si>
    <t>20058-ЭЗ</t>
  </si>
  <si>
    <t>20059-ЭЗ</t>
  </si>
  <si>
    <t>20062-ЭЗ</t>
  </si>
  <si>
    <t>август 2023 г.</t>
  </si>
  <si>
    <t>20067-ЭЗ</t>
  </si>
  <si>
    <t>20070-ЭЗ</t>
  </si>
  <si>
    <t>сентябрь 2023 г.</t>
  </si>
  <si>
    <t>ТП-63</t>
  </si>
  <si>
    <t>20071-ЭЗ</t>
  </si>
  <si>
    <t>20073-ЭЗ</t>
  </si>
  <si>
    <t>20082-ЭЗ</t>
  </si>
  <si>
    <t>20084-ЭЗ</t>
  </si>
  <si>
    <t>20085-ЭЗ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</si>
</sst>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wrapText="1"/>
    </xf>
    <xf numFmtId="0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/>
    <xf numFmtId="14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3" borderId="3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2D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O19"/>
  <sheetViews>
    <sheetView workbookViewId="0">
      <selection activeCell="C7" sqref="C7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35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4</v>
      </c>
      <c r="B7" s="67">
        <v>0.02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35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55"/>
      <c r="D13" s="56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6" t="s">
        <v>31</v>
      </c>
      <c r="B14" s="97"/>
      <c r="C14" s="98" t="s">
        <v>31</v>
      </c>
      <c r="D14" s="99"/>
      <c r="E14" s="59" t="s">
        <v>31</v>
      </c>
      <c r="F14" s="59" t="s">
        <v>31</v>
      </c>
      <c r="G14" s="60">
        <v>0</v>
      </c>
      <c r="H14" s="60">
        <v>0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100" t="s">
        <v>9</v>
      </c>
      <c r="B15" s="101"/>
      <c r="C15" s="101"/>
      <c r="D15" s="101"/>
      <c r="E15" s="101"/>
      <c r="F15" s="102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1:I1"/>
    <mergeCell ref="A2:B2"/>
    <mergeCell ref="A14:B14"/>
    <mergeCell ref="C14:D14"/>
    <mergeCell ref="A15:F15"/>
    <mergeCell ref="A10:B10"/>
    <mergeCell ref="A5:B5"/>
    <mergeCell ref="C5:D5"/>
    <mergeCell ref="E5:F5"/>
    <mergeCell ref="C12:D12"/>
    <mergeCell ref="A13:B13"/>
    <mergeCell ref="A9:I9"/>
    <mergeCell ref="A12:B12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F595-AB17-41AE-8251-1214FD4F28A3}">
  <dimension ref="A1:O21"/>
  <sheetViews>
    <sheetView topLeftCell="A4" workbookViewId="0">
      <selection activeCell="F8" sqref="F8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36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2</v>
      </c>
      <c r="B7" s="67">
        <v>8.0000000000000002E-3</v>
      </c>
      <c r="C7" s="66">
        <v>3</v>
      </c>
      <c r="D7" s="67">
        <v>5.0000000000000001E-3</v>
      </c>
      <c r="E7" s="66">
        <v>2</v>
      </c>
      <c r="F7" s="68">
        <f>0.003+0.005</f>
        <v>8.0000000000000002E-3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36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69"/>
      <c r="D13" s="70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s="84" customFormat="1" ht="12.75" x14ac:dyDescent="0.2">
      <c r="A14" s="108" t="s">
        <v>40</v>
      </c>
      <c r="B14" s="109"/>
      <c r="C14" s="108" t="s">
        <v>43</v>
      </c>
      <c r="D14" s="109"/>
      <c r="E14" s="85">
        <v>44970</v>
      </c>
      <c r="F14" s="79" t="s">
        <v>46</v>
      </c>
      <c r="G14" s="80">
        <v>1</v>
      </c>
      <c r="H14" s="80">
        <v>3192</v>
      </c>
      <c r="I14" s="81"/>
      <c r="J14" s="82"/>
      <c r="K14" s="83"/>
      <c r="L14" s="83"/>
      <c r="M14" s="83"/>
      <c r="N14" s="83"/>
      <c r="O14" s="83"/>
    </row>
    <row r="15" spans="1:15" s="84" customFormat="1" ht="12.75" x14ac:dyDescent="0.2">
      <c r="A15" s="108" t="s">
        <v>41</v>
      </c>
      <c r="B15" s="109"/>
      <c r="C15" s="108" t="s">
        <v>44</v>
      </c>
      <c r="D15" s="109"/>
      <c r="E15" s="85">
        <v>44974</v>
      </c>
      <c r="F15" s="79" t="s">
        <v>46</v>
      </c>
      <c r="G15" s="80">
        <v>1</v>
      </c>
      <c r="H15" s="80">
        <v>3192</v>
      </c>
      <c r="I15" s="81"/>
      <c r="J15" s="82"/>
      <c r="K15" s="83"/>
      <c r="L15" s="83"/>
      <c r="M15" s="83"/>
      <c r="N15" s="83"/>
      <c r="O15" s="83"/>
    </row>
    <row r="16" spans="1:15" ht="12.75" x14ac:dyDescent="0.2">
      <c r="A16" s="96" t="s">
        <v>42</v>
      </c>
      <c r="B16" s="97"/>
      <c r="C16" s="98" t="s">
        <v>45</v>
      </c>
      <c r="D16" s="99"/>
      <c r="E16" s="59">
        <v>44972</v>
      </c>
      <c r="F16" s="59" t="s">
        <v>46</v>
      </c>
      <c r="G16" s="86">
        <v>3</v>
      </c>
      <c r="H16" s="86">
        <v>9576</v>
      </c>
      <c r="I16" s="53"/>
      <c r="J16" s="25"/>
      <c r="K16" s="26"/>
      <c r="L16" s="26"/>
      <c r="M16" s="26"/>
      <c r="N16" s="26"/>
      <c r="O16" s="26"/>
    </row>
    <row r="17" spans="1:15" ht="12.75" x14ac:dyDescent="0.2">
      <c r="A17" s="100" t="s">
        <v>9</v>
      </c>
      <c r="B17" s="101"/>
      <c r="C17" s="101"/>
      <c r="D17" s="101"/>
      <c r="E17" s="101"/>
      <c r="F17" s="102"/>
      <c r="G17" s="61">
        <f>SUM(G14:G16)</f>
        <v>5</v>
      </c>
      <c r="H17" s="62">
        <f>SUM(H14:H16)</f>
        <v>15960</v>
      </c>
      <c r="I17" s="53"/>
      <c r="J17" s="25"/>
      <c r="K17" s="26"/>
      <c r="L17" s="26"/>
      <c r="M17" s="26"/>
      <c r="N17" s="26"/>
      <c r="O17" s="26"/>
    </row>
    <row r="18" spans="1:15" ht="15.75" x14ac:dyDescent="0.25">
      <c r="A18" s="63"/>
      <c r="B18" s="63"/>
      <c r="C18" s="63"/>
      <c r="D18" s="63"/>
      <c r="E18" s="65"/>
      <c r="F18" s="65"/>
      <c r="G18" s="65"/>
      <c r="H18" s="65"/>
      <c r="I18" s="65"/>
      <c r="J18" s="25"/>
      <c r="K18" s="26"/>
      <c r="L18" s="26"/>
      <c r="M18" s="26"/>
      <c r="N18" s="26"/>
      <c r="O18" s="26"/>
    </row>
    <row r="19" spans="1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  <row r="20" spans="1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1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</sheetData>
  <mergeCells count="17">
    <mergeCell ref="A9:I9"/>
    <mergeCell ref="A1:I1"/>
    <mergeCell ref="A2:B2"/>
    <mergeCell ref="A5:B5"/>
    <mergeCell ref="C5:D5"/>
    <mergeCell ref="E5:F5"/>
    <mergeCell ref="A17:F17"/>
    <mergeCell ref="A10:B10"/>
    <mergeCell ref="A12:B12"/>
    <mergeCell ref="C12:D12"/>
    <mergeCell ref="A13:B13"/>
    <mergeCell ref="A16:B16"/>
    <mergeCell ref="C16:D16"/>
    <mergeCell ref="A14:B14"/>
    <mergeCell ref="A15:B15"/>
    <mergeCell ref="C14:D14"/>
    <mergeCell ref="C15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B31A-57BD-4276-B489-FE5A07E10A8F}">
  <dimension ref="A1:O20"/>
  <sheetViews>
    <sheetView workbookViewId="0">
      <selection activeCell="H16" sqref="H1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37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7</v>
      </c>
      <c r="B7" s="67">
        <v>5.0999999999999997E-2</v>
      </c>
      <c r="C7" s="66">
        <v>2</v>
      </c>
      <c r="D7" s="67">
        <v>2.1999999999999999E-2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37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71"/>
      <c r="D13" s="72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6" t="s">
        <v>41</v>
      </c>
      <c r="B14" s="97"/>
      <c r="C14" s="98" t="s">
        <v>48</v>
      </c>
      <c r="D14" s="99"/>
      <c r="E14" s="59">
        <v>44994</v>
      </c>
      <c r="F14" s="59" t="s">
        <v>46</v>
      </c>
      <c r="G14" s="60">
        <v>15</v>
      </c>
      <c r="H14" s="86">
        <v>39712.81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6" t="s">
        <v>40</v>
      </c>
      <c r="B15" s="97"/>
      <c r="C15" s="110" t="s">
        <v>47</v>
      </c>
      <c r="D15" s="99"/>
      <c r="E15" s="87">
        <v>45014</v>
      </c>
      <c r="F15" s="87" t="s">
        <v>46</v>
      </c>
      <c r="G15" s="60">
        <v>7</v>
      </c>
      <c r="H15" s="86">
        <v>22344</v>
      </c>
      <c r="I15" s="53"/>
      <c r="J15" s="25"/>
      <c r="K15" s="26"/>
      <c r="L15" s="26"/>
      <c r="M15" s="26"/>
      <c r="N15" s="26"/>
      <c r="O15" s="26"/>
    </row>
    <row r="16" spans="1:15" ht="12.75" x14ac:dyDescent="0.2">
      <c r="A16" s="100" t="s">
        <v>9</v>
      </c>
      <c r="B16" s="101"/>
      <c r="C16" s="101"/>
      <c r="D16" s="101"/>
      <c r="E16" s="101"/>
      <c r="F16" s="102"/>
      <c r="G16" s="61">
        <f>SUM(G14:G15)</f>
        <v>22</v>
      </c>
      <c r="H16" s="62">
        <f>SUM(H14:H15)</f>
        <v>62056.81</v>
      </c>
      <c r="I16" s="53"/>
      <c r="J16" s="25"/>
      <c r="K16" s="26"/>
      <c r="L16" s="26"/>
      <c r="M16" s="26"/>
      <c r="N16" s="26"/>
      <c r="O16" s="26"/>
    </row>
    <row r="17" spans="1:15" ht="15.75" x14ac:dyDescent="0.25">
      <c r="A17" s="63"/>
      <c r="B17" s="63"/>
      <c r="C17" s="63"/>
      <c r="D17" s="63"/>
      <c r="E17" s="65"/>
      <c r="F17" s="65"/>
      <c r="G17" s="65"/>
      <c r="H17" s="65"/>
      <c r="I17" s="65"/>
      <c r="J17" s="25"/>
      <c r="K17" s="26"/>
      <c r="L17" s="26"/>
      <c r="M17" s="26"/>
      <c r="N17" s="26"/>
      <c r="O17" s="26"/>
    </row>
    <row r="18" spans="1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1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  <row r="20" spans="1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</sheetData>
  <mergeCells count="15">
    <mergeCell ref="A16:F16"/>
    <mergeCell ref="A10:B10"/>
    <mergeCell ref="A12:B12"/>
    <mergeCell ref="C12:D12"/>
    <mergeCell ref="A13:B13"/>
    <mergeCell ref="A14:B14"/>
    <mergeCell ref="C14:D14"/>
    <mergeCell ref="A15:B15"/>
    <mergeCell ref="C15:D15"/>
    <mergeCell ref="A9:I9"/>
    <mergeCell ref="A1:I1"/>
    <mergeCell ref="A2:B2"/>
    <mergeCell ref="A5:B5"/>
    <mergeCell ref="C5:D5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31D1-23ED-4EBB-A61D-EA5E69FD2E24}">
  <dimension ref="A1:O25"/>
  <sheetViews>
    <sheetView topLeftCell="A7" workbookViewId="0">
      <selection activeCell="F8" sqref="F8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37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7</v>
      </c>
      <c r="B7" s="67">
        <v>0.122</v>
      </c>
      <c r="C7" s="66">
        <v>7</v>
      </c>
      <c r="D7" s="67">
        <v>3.5999999999999997E-2</v>
      </c>
      <c r="E7" s="66">
        <v>1</v>
      </c>
      <c r="F7" s="68">
        <v>0.01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37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71"/>
      <c r="D13" s="72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6" t="s">
        <v>40</v>
      </c>
      <c r="B14" s="97"/>
      <c r="C14" s="98" t="s">
        <v>51</v>
      </c>
      <c r="D14" s="99"/>
      <c r="E14" s="59">
        <v>45026</v>
      </c>
      <c r="F14" s="59" t="s">
        <v>46</v>
      </c>
      <c r="G14" s="60">
        <v>1</v>
      </c>
      <c r="H14" s="60">
        <v>3192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112" t="s">
        <v>49</v>
      </c>
      <c r="B15" s="112"/>
      <c r="C15" s="111" t="s">
        <v>52</v>
      </c>
      <c r="D15" s="111"/>
      <c r="E15" s="59">
        <v>45021</v>
      </c>
      <c r="F15" s="59" t="s">
        <v>46</v>
      </c>
      <c r="G15" s="60">
        <v>15</v>
      </c>
      <c r="H15" s="60">
        <v>39712.81</v>
      </c>
      <c r="I15" s="53"/>
      <c r="J15" s="25"/>
      <c r="K15" s="26"/>
      <c r="L15" s="26"/>
      <c r="M15" s="26"/>
      <c r="N15" s="26"/>
      <c r="O15" s="26"/>
    </row>
    <row r="16" spans="1:15" ht="12.75" x14ac:dyDescent="0.2">
      <c r="A16" s="112" t="s">
        <v>40</v>
      </c>
      <c r="B16" s="112"/>
      <c r="C16" s="111" t="s">
        <v>53</v>
      </c>
      <c r="D16" s="111"/>
      <c r="E16" s="59">
        <v>45026</v>
      </c>
      <c r="F16" s="59" t="s">
        <v>46</v>
      </c>
      <c r="G16" s="60">
        <v>5</v>
      </c>
      <c r="H16" s="60">
        <v>15960</v>
      </c>
      <c r="I16" s="53"/>
      <c r="J16" s="25"/>
      <c r="K16" s="26"/>
      <c r="L16" s="26"/>
      <c r="M16" s="26"/>
      <c r="N16" s="26"/>
      <c r="O16" s="26"/>
    </row>
    <row r="17" spans="1:15" ht="12.75" x14ac:dyDescent="0.2">
      <c r="A17" s="112" t="s">
        <v>50</v>
      </c>
      <c r="B17" s="112"/>
      <c r="C17" s="111" t="s">
        <v>54</v>
      </c>
      <c r="D17" s="111"/>
      <c r="E17" s="59">
        <v>45030</v>
      </c>
      <c r="F17" s="59" t="s">
        <v>46</v>
      </c>
      <c r="G17" s="60">
        <v>3</v>
      </c>
      <c r="H17" s="60">
        <v>9576</v>
      </c>
      <c r="I17" s="53"/>
      <c r="J17" s="25"/>
      <c r="K17" s="26"/>
      <c r="L17" s="26"/>
      <c r="M17" s="26"/>
      <c r="N17" s="26"/>
      <c r="O17" s="26"/>
    </row>
    <row r="18" spans="1:15" ht="12.75" x14ac:dyDescent="0.2">
      <c r="A18" s="112" t="s">
        <v>40</v>
      </c>
      <c r="B18" s="112"/>
      <c r="C18" s="111" t="s">
        <v>55</v>
      </c>
      <c r="D18" s="111"/>
      <c r="E18" s="59">
        <v>45040</v>
      </c>
      <c r="F18" s="59" t="s">
        <v>46</v>
      </c>
      <c r="G18" s="60">
        <v>5</v>
      </c>
      <c r="H18" s="60">
        <v>15960</v>
      </c>
      <c r="I18" s="53"/>
      <c r="J18" s="25"/>
      <c r="K18" s="26"/>
      <c r="L18" s="26"/>
      <c r="M18" s="26"/>
      <c r="N18" s="26"/>
      <c r="O18" s="26"/>
    </row>
    <row r="19" spans="1:15" ht="12.75" x14ac:dyDescent="0.2">
      <c r="A19" s="112" t="s">
        <v>49</v>
      </c>
      <c r="B19" s="112"/>
      <c r="C19" s="111" t="s">
        <v>56</v>
      </c>
      <c r="D19" s="111"/>
      <c r="E19" s="59">
        <v>45037</v>
      </c>
      <c r="F19" s="59" t="s">
        <v>46</v>
      </c>
      <c r="G19" s="60">
        <v>5</v>
      </c>
      <c r="H19" s="60">
        <v>15960</v>
      </c>
      <c r="I19" s="53"/>
      <c r="J19" s="25"/>
      <c r="K19" s="26"/>
      <c r="L19" s="26"/>
      <c r="M19" s="26"/>
      <c r="N19" s="26"/>
      <c r="O19" s="26"/>
    </row>
    <row r="20" spans="1:15" ht="12.75" x14ac:dyDescent="0.2">
      <c r="A20" s="112" t="s">
        <v>40</v>
      </c>
      <c r="B20" s="112"/>
      <c r="C20" s="111" t="s">
        <v>57</v>
      </c>
      <c r="D20" s="111"/>
      <c r="E20" s="59">
        <v>45034</v>
      </c>
      <c r="F20" s="59" t="s">
        <v>46</v>
      </c>
      <c r="G20" s="60">
        <v>2</v>
      </c>
      <c r="H20" s="60">
        <v>6384</v>
      </c>
      <c r="I20" s="53"/>
      <c r="J20" s="25"/>
      <c r="K20" s="26"/>
      <c r="L20" s="26"/>
      <c r="M20" s="26"/>
      <c r="N20" s="26"/>
      <c r="O20" s="26"/>
    </row>
    <row r="21" spans="1:15" ht="12.75" x14ac:dyDescent="0.2">
      <c r="A21" s="100" t="s">
        <v>9</v>
      </c>
      <c r="B21" s="101"/>
      <c r="C21" s="101"/>
      <c r="D21" s="101"/>
      <c r="E21" s="101"/>
      <c r="F21" s="102"/>
      <c r="G21" s="61">
        <f>SUM(G14:G20)</f>
        <v>36</v>
      </c>
      <c r="H21" s="62">
        <f>SUM(H14:H20)</f>
        <v>106744.81</v>
      </c>
      <c r="I21" s="53"/>
      <c r="J21" s="25"/>
      <c r="K21" s="26"/>
      <c r="L21" s="26"/>
      <c r="M21" s="26"/>
      <c r="N21" s="26"/>
      <c r="O21" s="26"/>
    </row>
    <row r="22" spans="1:15" ht="15.75" x14ac:dyDescent="0.25">
      <c r="A22" s="63"/>
      <c r="B22" s="63"/>
      <c r="C22" s="63"/>
      <c r="D22" s="63"/>
      <c r="E22" s="65"/>
      <c r="F22" s="65"/>
      <c r="G22" s="65"/>
      <c r="H22" s="65"/>
      <c r="I22" s="65"/>
      <c r="J22" s="25"/>
      <c r="K22" s="26"/>
      <c r="L22" s="26"/>
      <c r="M22" s="26"/>
      <c r="N22" s="26"/>
      <c r="O22" s="26"/>
    </row>
    <row r="23" spans="1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1:15" x14ac:dyDescent="0.2"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</row>
    <row r="25" spans="1:15" x14ac:dyDescent="0.2"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</row>
  </sheetData>
  <mergeCells count="25">
    <mergeCell ref="A21:F21"/>
    <mergeCell ref="A10:B10"/>
    <mergeCell ref="A12:B12"/>
    <mergeCell ref="C12:D12"/>
    <mergeCell ref="A13:B13"/>
    <mergeCell ref="A14:B14"/>
    <mergeCell ref="C14:D14"/>
    <mergeCell ref="A15:B15"/>
    <mergeCell ref="C15:D15"/>
    <mergeCell ref="A16:B16"/>
    <mergeCell ref="A17:B17"/>
    <mergeCell ref="A18:B18"/>
    <mergeCell ref="A19:B19"/>
    <mergeCell ref="A20:B20"/>
    <mergeCell ref="C17:D17"/>
    <mergeCell ref="C16:D16"/>
    <mergeCell ref="C18:D18"/>
    <mergeCell ref="C19:D19"/>
    <mergeCell ref="C20:D20"/>
    <mergeCell ref="A9:I9"/>
    <mergeCell ref="A1:I1"/>
    <mergeCell ref="A2:B2"/>
    <mergeCell ref="A5:B5"/>
    <mergeCell ref="C5:D5"/>
    <mergeCell ref="E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41D5-57A7-47FB-AC6C-2D996A4B7516}">
  <dimension ref="A1:O27"/>
  <sheetViews>
    <sheetView topLeftCell="A7" workbookViewId="0">
      <selection activeCell="F8" sqref="F8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38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11</v>
      </c>
      <c r="B7" s="67">
        <v>8.1000000000000003E-2</v>
      </c>
      <c r="C7" s="66">
        <v>9</v>
      </c>
      <c r="D7" s="67">
        <v>6.6000000000000003E-2</v>
      </c>
      <c r="E7" s="66">
        <v>1</v>
      </c>
      <c r="F7" s="68">
        <v>3.0000000000000001E-3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38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73"/>
      <c r="D13" s="74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6" t="s">
        <v>40</v>
      </c>
      <c r="B14" s="97"/>
      <c r="C14" s="98" t="s">
        <v>61</v>
      </c>
      <c r="D14" s="99"/>
      <c r="E14" s="59">
        <v>45049</v>
      </c>
      <c r="F14" s="59" t="s">
        <v>46</v>
      </c>
      <c r="G14" s="60">
        <v>15</v>
      </c>
      <c r="H14" s="60">
        <v>15960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112" t="s">
        <v>58</v>
      </c>
      <c r="B15" s="112"/>
      <c r="C15" s="111" t="s">
        <v>62</v>
      </c>
      <c r="D15" s="111"/>
      <c r="E15" s="59">
        <v>45070</v>
      </c>
      <c r="F15" s="59" t="s">
        <v>46</v>
      </c>
      <c r="G15" s="60">
        <v>3</v>
      </c>
      <c r="H15" s="60">
        <v>9576</v>
      </c>
      <c r="I15" s="53"/>
      <c r="J15" s="25"/>
      <c r="K15" s="26"/>
      <c r="L15" s="26"/>
      <c r="M15" s="26"/>
      <c r="N15" s="26"/>
      <c r="O15" s="26"/>
    </row>
    <row r="16" spans="1:15" ht="12.75" x14ac:dyDescent="0.2">
      <c r="A16" s="112" t="s">
        <v>59</v>
      </c>
      <c r="B16" s="112"/>
      <c r="C16" s="111" t="s">
        <v>63</v>
      </c>
      <c r="D16" s="111"/>
      <c r="E16" s="59">
        <v>45065</v>
      </c>
      <c r="F16" s="59" t="s">
        <v>46</v>
      </c>
      <c r="G16" s="60">
        <v>8</v>
      </c>
      <c r="H16" s="60">
        <v>25536</v>
      </c>
      <c r="I16" s="53"/>
      <c r="J16" s="25"/>
      <c r="K16" s="26"/>
      <c r="L16" s="26"/>
      <c r="M16" s="26"/>
      <c r="N16" s="26"/>
      <c r="O16" s="26"/>
    </row>
    <row r="17" spans="1:15" ht="12.75" x14ac:dyDescent="0.2">
      <c r="A17" s="112" t="s">
        <v>60</v>
      </c>
      <c r="B17" s="112"/>
      <c r="C17" s="111" t="s">
        <v>64</v>
      </c>
      <c r="D17" s="111"/>
      <c r="E17" s="59">
        <v>45058</v>
      </c>
      <c r="F17" s="59" t="s">
        <v>46</v>
      </c>
      <c r="G17" s="60">
        <v>3</v>
      </c>
      <c r="H17" s="60">
        <v>15357.48</v>
      </c>
      <c r="I17" s="53"/>
      <c r="J17" s="25"/>
      <c r="K17" s="26"/>
      <c r="L17" s="26"/>
      <c r="M17" s="26"/>
      <c r="N17" s="26"/>
      <c r="O17" s="26"/>
    </row>
    <row r="18" spans="1:15" ht="12.75" x14ac:dyDescent="0.2">
      <c r="A18" s="112" t="s">
        <v>40</v>
      </c>
      <c r="B18" s="112"/>
      <c r="C18" s="111" t="s">
        <v>66</v>
      </c>
      <c r="D18" s="111"/>
      <c r="E18" s="59">
        <v>45075</v>
      </c>
      <c r="F18" s="59" t="s">
        <v>46</v>
      </c>
      <c r="G18" s="60">
        <v>15</v>
      </c>
      <c r="H18" s="60">
        <v>39712.81</v>
      </c>
      <c r="I18" s="53"/>
      <c r="J18" s="25"/>
      <c r="K18" s="26"/>
      <c r="L18" s="26"/>
      <c r="M18" s="26"/>
      <c r="N18" s="26"/>
      <c r="O18" s="26"/>
    </row>
    <row r="19" spans="1:15" ht="12.75" x14ac:dyDescent="0.2">
      <c r="A19" s="112" t="s">
        <v>65</v>
      </c>
      <c r="B19" s="112"/>
      <c r="C19" s="111" t="s">
        <v>67</v>
      </c>
      <c r="D19" s="111"/>
      <c r="E19" s="59">
        <v>45076</v>
      </c>
      <c r="F19" s="59" t="s">
        <v>46</v>
      </c>
      <c r="G19" s="60">
        <v>2</v>
      </c>
      <c r="H19" s="60">
        <v>6384</v>
      </c>
      <c r="I19" s="53"/>
      <c r="J19" s="25"/>
      <c r="K19" s="26"/>
      <c r="L19" s="26"/>
      <c r="M19" s="26"/>
      <c r="N19" s="26"/>
      <c r="O19" s="26"/>
    </row>
    <row r="20" spans="1:15" ht="12.75" x14ac:dyDescent="0.2">
      <c r="A20" s="112" t="s">
        <v>40</v>
      </c>
      <c r="B20" s="112"/>
      <c r="C20" s="111" t="s">
        <v>68</v>
      </c>
      <c r="D20" s="111"/>
      <c r="E20" s="59">
        <v>45077</v>
      </c>
      <c r="F20" s="59" t="s">
        <v>46</v>
      </c>
      <c r="G20" s="60">
        <v>2</v>
      </c>
      <c r="H20" s="60">
        <v>6384</v>
      </c>
      <c r="I20" s="53"/>
      <c r="J20" s="25"/>
      <c r="K20" s="26"/>
      <c r="L20" s="26"/>
      <c r="M20" s="26"/>
      <c r="N20" s="26"/>
      <c r="O20" s="26"/>
    </row>
    <row r="21" spans="1:15" ht="12.75" x14ac:dyDescent="0.2">
      <c r="A21" s="112" t="s">
        <v>50</v>
      </c>
      <c r="B21" s="112"/>
      <c r="C21" s="111" t="s">
        <v>69</v>
      </c>
      <c r="D21" s="111"/>
      <c r="E21" s="59">
        <v>45076</v>
      </c>
      <c r="F21" s="59" t="s">
        <v>46</v>
      </c>
      <c r="G21" s="60">
        <v>3</v>
      </c>
      <c r="H21" s="60">
        <v>3192</v>
      </c>
      <c r="I21" s="53"/>
      <c r="J21" s="25"/>
      <c r="K21" s="26"/>
      <c r="L21" s="26"/>
      <c r="M21" s="26"/>
      <c r="N21" s="26"/>
      <c r="O21" s="26"/>
    </row>
    <row r="22" spans="1:15" ht="12.75" x14ac:dyDescent="0.2">
      <c r="A22" s="112" t="s">
        <v>60</v>
      </c>
      <c r="B22" s="112"/>
      <c r="C22" s="111" t="s">
        <v>70</v>
      </c>
      <c r="D22" s="111"/>
      <c r="E22" s="59">
        <v>45077</v>
      </c>
      <c r="F22" s="59" t="s">
        <v>46</v>
      </c>
      <c r="G22" s="60">
        <v>15</v>
      </c>
      <c r="H22" s="60">
        <v>39712.81</v>
      </c>
      <c r="I22" s="53"/>
      <c r="J22" s="25"/>
      <c r="K22" s="26"/>
      <c r="L22" s="26"/>
      <c r="M22" s="26"/>
      <c r="N22" s="26"/>
      <c r="O22" s="26"/>
    </row>
    <row r="23" spans="1:15" ht="12.75" x14ac:dyDescent="0.2">
      <c r="A23" s="100" t="s">
        <v>9</v>
      </c>
      <c r="B23" s="101"/>
      <c r="C23" s="101"/>
      <c r="D23" s="101"/>
      <c r="E23" s="101"/>
      <c r="F23" s="102"/>
      <c r="G23" s="61">
        <f>SUM(G14:G22)</f>
        <v>66</v>
      </c>
      <c r="H23" s="62">
        <f>SUM(H14:H22)</f>
        <v>161815.09999999998</v>
      </c>
      <c r="I23" s="53"/>
      <c r="J23" s="25"/>
      <c r="K23" s="26"/>
      <c r="L23" s="26"/>
      <c r="M23" s="26"/>
      <c r="N23" s="26"/>
      <c r="O23" s="26"/>
    </row>
    <row r="24" spans="1:15" ht="15.75" x14ac:dyDescent="0.25">
      <c r="A24" s="63"/>
      <c r="B24" s="63"/>
      <c r="C24" s="63"/>
      <c r="D24" s="63"/>
      <c r="E24" s="65"/>
      <c r="F24" s="65"/>
      <c r="G24" s="65"/>
      <c r="H24" s="65"/>
      <c r="I24" s="65"/>
      <c r="J24" s="25"/>
      <c r="K24" s="26"/>
      <c r="L24" s="26"/>
      <c r="M24" s="26"/>
      <c r="N24" s="26"/>
      <c r="O24" s="26"/>
    </row>
    <row r="25" spans="1:15" x14ac:dyDescent="0.2"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</row>
    <row r="26" spans="1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1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</sheetData>
  <mergeCells count="29">
    <mergeCell ref="A9:I9"/>
    <mergeCell ref="A1:I1"/>
    <mergeCell ref="A2:B2"/>
    <mergeCell ref="A5:B5"/>
    <mergeCell ref="C5:D5"/>
    <mergeCell ref="E5:F5"/>
    <mergeCell ref="A23:F23"/>
    <mergeCell ref="A10:B10"/>
    <mergeCell ref="A12:B12"/>
    <mergeCell ref="C12:D12"/>
    <mergeCell ref="A13:B13"/>
    <mergeCell ref="A14:B14"/>
    <mergeCell ref="C14:D14"/>
    <mergeCell ref="A15:B15"/>
    <mergeCell ref="A16:B16"/>
    <mergeCell ref="A17:B17"/>
    <mergeCell ref="A18:B18"/>
    <mergeCell ref="A19:B19"/>
    <mergeCell ref="A20:B20"/>
    <mergeCell ref="A21:B21"/>
    <mergeCell ref="A22:B22"/>
    <mergeCell ref="C15:D15"/>
    <mergeCell ref="C21:D21"/>
    <mergeCell ref="C22:D22"/>
    <mergeCell ref="C16:D16"/>
    <mergeCell ref="C17:D17"/>
    <mergeCell ref="C18:D18"/>
    <mergeCell ref="C19:D19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7EB1-09B6-4C23-A39B-2BCE0C1A0B73}">
  <dimension ref="A1:O30"/>
  <sheetViews>
    <sheetView topLeftCell="A4" workbookViewId="0">
      <selection activeCell="A4"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39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12</v>
      </c>
      <c r="B7" s="67">
        <v>7.6999999999999999E-2</v>
      </c>
      <c r="C7" s="66">
        <v>12</v>
      </c>
      <c r="D7" s="67">
        <v>8.6999999999999994E-2</v>
      </c>
      <c r="E7" s="66">
        <v>1</v>
      </c>
      <c r="F7" s="68">
        <v>5.0000000000000001E-3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39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75"/>
      <c r="D13" s="76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12" t="s">
        <v>71</v>
      </c>
      <c r="B14" s="112"/>
      <c r="C14" s="111" t="s">
        <v>72</v>
      </c>
      <c r="D14" s="111"/>
      <c r="E14" s="59">
        <v>45104</v>
      </c>
      <c r="F14" s="59" t="s">
        <v>46</v>
      </c>
      <c r="G14" s="60">
        <v>5</v>
      </c>
      <c r="H14" s="60">
        <v>15960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112" t="s">
        <v>50</v>
      </c>
      <c r="B15" s="112"/>
      <c r="C15" s="111" t="s">
        <v>73</v>
      </c>
      <c r="D15" s="111"/>
      <c r="E15" s="59">
        <v>45104</v>
      </c>
      <c r="F15" s="59" t="s">
        <v>46</v>
      </c>
      <c r="G15" s="60">
        <v>6</v>
      </c>
      <c r="H15" s="60">
        <v>19152</v>
      </c>
      <c r="I15" s="53"/>
      <c r="J15" s="25"/>
      <c r="K15" s="26"/>
      <c r="L15" s="26"/>
      <c r="M15" s="26"/>
      <c r="N15" s="26"/>
      <c r="O15" s="26"/>
    </row>
    <row r="16" spans="1:15" ht="12.75" x14ac:dyDescent="0.2">
      <c r="A16" s="112" t="s">
        <v>40</v>
      </c>
      <c r="B16" s="112"/>
      <c r="C16" s="111" t="s">
        <v>74</v>
      </c>
      <c r="D16" s="111"/>
      <c r="E16" s="59">
        <v>45084</v>
      </c>
      <c r="F16" s="59" t="s">
        <v>46</v>
      </c>
      <c r="G16" s="60">
        <v>2</v>
      </c>
      <c r="H16" s="60">
        <v>6384</v>
      </c>
      <c r="I16" s="53"/>
      <c r="J16" s="25"/>
      <c r="K16" s="26"/>
      <c r="L16" s="26"/>
      <c r="M16" s="26"/>
      <c r="N16" s="26"/>
      <c r="O16" s="26"/>
    </row>
    <row r="17" spans="1:15" ht="12.75" x14ac:dyDescent="0.2">
      <c r="A17" s="112" t="s">
        <v>40</v>
      </c>
      <c r="B17" s="112"/>
      <c r="C17" s="111" t="s">
        <v>75</v>
      </c>
      <c r="D17" s="111"/>
      <c r="E17" s="59">
        <v>45084</v>
      </c>
      <c r="F17" s="59" t="s">
        <v>46</v>
      </c>
      <c r="G17" s="60">
        <v>6</v>
      </c>
      <c r="H17" s="60">
        <v>19152</v>
      </c>
      <c r="I17" s="53"/>
      <c r="J17" s="25"/>
      <c r="K17" s="26"/>
      <c r="L17" s="26"/>
      <c r="M17" s="26"/>
      <c r="N17" s="26"/>
      <c r="O17" s="26"/>
    </row>
    <row r="18" spans="1:15" ht="12.75" x14ac:dyDescent="0.2">
      <c r="A18" s="112" t="s">
        <v>71</v>
      </c>
      <c r="B18" s="112"/>
      <c r="C18" s="111" t="s">
        <v>76</v>
      </c>
      <c r="D18" s="111"/>
      <c r="E18" s="59">
        <v>45079</v>
      </c>
      <c r="F18" s="59" t="s">
        <v>46</v>
      </c>
      <c r="G18" s="60">
        <v>5</v>
      </c>
      <c r="H18" s="60">
        <v>15960</v>
      </c>
      <c r="I18" s="53"/>
      <c r="J18" s="25"/>
      <c r="K18" s="26"/>
      <c r="L18" s="26"/>
      <c r="M18" s="26"/>
      <c r="N18" s="26"/>
      <c r="O18" s="26"/>
    </row>
    <row r="19" spans="1:15" ht="12.75" x14ac:dyDescent="0.2">
      <c r="A19" s="112" t="s">
        <v>40</v>
      </c>
      <c r="B19" s="112"/>
      <c r="C19" s="111" t="s">
        <v>77</v>
      </c>
      <c r="D19" s="111"/>
      <c r="E19" s="59">
        <v>45096</v>
      </c>
      <c r="F19" s="59" t="s">
        <v>46</v>
      </c>
      <c r="G19" s="60">
        <v>15</v>
      </c>
      <c r="H19" s="60">
        <v>32326.9</v>
      </c>
      <c r="I19" s="53"/>
      <c r="J19" s="25"/>
      <c r="K19" s="26"/>
      <c r="L19" s="26"/>
      <c r="M19" s="26"/>
      <c r="N19" s="26"/>
      <c r="O19" s="26"/>
    </row>
    <row r="20" spans="1:15" ht="12.75" x14ac:dyDescent="0.2">
      <c r="A20" s="112" t="s">
        <v>40</v>
      </c>
      <c r="B20" s="112"/>
      <c r="C20" s="111" t="s">
        <v>78</v>
      </c>
      <c r="D20" s="111"/>
      <c r="E20" s="59">
        <v>45096</v>
      </c>
      <c r="F20" s="59" t="s">
        <v>46</v>
      </c>
      <c r="G20" s="60">
        <v>8</v>
      </c>
      <c r="H20" s="60">
        <v>25536</v>
      </c>
      <c r="I20" s="53"/>
      <c r="J20" s="25"/>
      <c r="K20" s="26"/>
      <c r="L20" s="26"/>
      <c r="M20" s="26"/>
      <c r="N20" s="26"/>
      <c r="O20" s="26"/>
    </row>
    <row r="21" spans="1:15" ht="12.75" x14ac:dyDescent="0.2">
      <c r="A21" s="112" t="s">
        <v>71</v>
      </c>
      <c r="B21" s="112"/>
      <c r="C21" s="111" t="s">
        <v>79</v>
      </c>
      <c r="D21" s="111"/>
      <c r="E21" s="59">
        <v>45099</v>
      </c>
      <c r="F21" s="59" t="s">
        <v>46</v>
      </c>
      <c r="G21" s="60">
        <v>5</v>
      </c>
      <c r="H21" s="60">
        <v>15960</v>
      </c>
      <c r="I21" s="53"/>
      <c r="J21" s="25"/>
      <c r="K21" s="26"/>
      <c r="L21" s="26"/>
      <c r="M21" s="26"/>
      <c r="N21" s="26"/>
      <c r="O21" s="26"/>
    </row>
    <row r="22" spans="1:15" ht="12.75" x14ac:dyDescent="0.2">
      <c r="A22" s="112" t="s">
        <v>71</v>
      </c>
      <c r="B22" s="112"/>
      <c r="C22" s="111" t="s">
        <v>80</v>
      </c>
      <c r="D22" s="111"/>
      <c r="E22" s="59">
        <v>45104</v>
      </c>
      <c r="F22" s="59" t="s">
        <v>46</v>
      </c>
      <c r="G22" s="60">
        <v>5</v>
      </c>
      <c r="H22" s="60">
        <v>15960</v>
      </c>
      <c r="I22" s="53"/>
      <c r="J22" s="25"/>
      <c r="K22" s="26"/>
      <c r="L22" s="26"/>
      <c r="M22" s="26"/>
      <c r="N22" s="26"/>
      <c r="O22" s="26"/>
    </row>
    <row r="23" spans="1:15" ht="12.75" x14ac:dyDescent="0.2">
      <c r="A23" s="112" t="s">
        <v>60</v>
      </c>
      <c r="B23" s="112"/>
      <c r="C23" s="111" t="s">
        <v>82</v>
      </c>
      <c r="D23" s="111"/>
      <c r="E23" s="59">
        <v>45103</v>
      </c>
      <c r="F23" s="59" t="s">
        <v>46</v>
      </c>
      <c r="G23" s="60">
        <v>5</v>
      </c>
      <c r="H23" s="60">
        <v>15960</v>
      </c>
      <c r="I23" s="53"/>
      <c r="J23" s="25"/>
      <c r="K23" s="26"/>
      <c r="L23" s="26"/>
      <c r="M23" s="26"/>
      <c r="N23" s="26"/>
      <c r="O23" s="26"/>
    </row>
    <row r="24" spans="1:15" ht="12.75" x14ac:dyDescent="0.2">
      <c r="A24" s="112" t="s">
        <v>81</v>
      </c>
      <c r="B24" s="112"/>
      <c r="C24" s="111" t="s">
        <v>83</v>
      </c>
      <c r="D24" s="111"/>
      <c r="E24" s="59">
        <v>45096</v>
      </c>
      <c r="F24" s="59" t="s">
        <v>85</v>
      </c>
      <c r="G24" s="60">
        <v>10</v>
      </c>
      <c r="H24" s="60">
        <v>15357.48</v>
      </c>
      <c r="I24" s="53"/>
      <c r="J24" s="25"/>
      <c r="K24" s="26"/>
      <c r="L24" s="26"/>
      <c r="M24" s="26"/>
      <c r="N24" s="26"/>
      <c r="O24" s="26"/>
    </row>
    <row r="25" spans="1:15" ht="12.75" x14ac:dyDescent="0.2">
      <c r="A25" s="112" t="s">
        <v>71</v>
      </c>
      <c r="B25" s="112"/>
      <c r="C25" s="111" t="s">
        <v>84</v>
      </c>
      <c r="D25" s="111"/>
      <c r="E25" s="59">
        <v>45107</v>
      </c>
      <c r="F25" s="59" t="s">
        <v>46</v>
      </c>
      <c r="G25" s="60">
        <v>15</v>
      </c>
      <c r="H25" s="60">
        <v>39712.81</v>
      </c>
      <c r="I25" s="53"/>
      <c r="J25" s="25"/>
      <c r="K25" s="26"/>
      <c r="L25" s="26"/>
      <c r="M25" s="26"/>
      <c r="N25" s="26"/>
      <c r="O25" s="26"/>
    </row>
    <row r="26" spans="1:15" ht="12.75" x14ac:dyDescent="0.2">
      <c r="A26" s="100" t="s">
        <v>9</v>
      </c>
      <c r="B26" s="101"/>
      <c r="C26" s="101"/>
      <c r="D26" s="101"/>
      <c r="E26" s="101"/>
      <c r="F26" s="102"/>
      <c r="G26" s="61">
        <f>SUM(G14:G25)</f>
        <v>87</v>
      </c>
      <c r="H26" s="62">
        <f>SUM(H14:H25)</f>
        <v>237421.19</v>
      </c>
      <c r="I26" s="53"/>
      <c r="J26" s="25"/>
      <c r="K26" s="26"/>
      <c r="L26" s="26"/>
      <c r="M26" s="26"/>
      <c r="N26" s="26"/>
      <c r="O26" s="26"/>
    </row>
    <row r="27" spans="1:15" ht="15.75" x14ac:dyDescent="0.25">
      <c r="A27" s="63"/>
      <c r="B27" s="63"/>
      <c r="C27" s="63"/>
      <c r="D27" s="63"/>
      <c r="E27" s="65"/>
      <c r="F27" s="65"/>
      <c r="G27" s="65"/>
      <c r="H27" s="65"/>
      <c r="I27" s="65"/>
      <c r="J27" s="25"/>
      <c r="K27" s="26"/>
      <c r="L27" s="26"/>
      <c r="M27" s="26"/>
      <c r="N27" s="26"/>
      <c r="O27" s="26"/>
    </row>
    <row r="28" spans="1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1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1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</sheetData>
  <mergeCells count="35">
    <mergeCell ref="A26:F26"/>
    <mergeCell ref="A10:B10"/>
    <mergeCell ref="A12:B12"/>
    <mergeCell ref="C12:D12"/>
    <mergeCell ref="A13:B13"/>
    <mergeCell ref="A14:B14"/>
    <mergeCell ref="C14:D14"/>
    <mergeCell ref="A18:B18"/>
    <mergeCell ref="A19:B19"/>
    <mergeCell ref="A20:B20"/>
    <mergeCell ref="A21:B21"/>
    <mergeCell ref="A22:B22"/>
    <mergeCell ref="A23:B23"/>
    <mergeCell ref="A24:B24"/>
    <mergeCell ref="A25:B25"/>
    <mergeCell ref="C25:D25"/>
    <mergeCell ref="A1:I1"/>
    <mergeCell ref="A2:B2"/>
    <mergeCell ref="A5:B5"/>
    <mergeCell ref="C5:D5"/>
    <mergeCell ref="E5:F5"/>
    <mergeCell ref="A9:I9"/>
    <mergeCell ref="A15:B15"/>
    <mergeCell ref="C15:D15"/>
    <mergeCell ref="A16:B16"/>
    <mergeCell ref="A17:B17"/>
    <mergeCell ref="C19:D19"/>
    <mergeCell ref="C18:D18"/>
    <mergeCell ref="C17:D17"/>
    <mergeCell ref="C16:D16"/>
    <mergeCell ref="C24:D24"/>
    <mergeCell ref="C23:D23"/>
    <mergeCell ref="C22:D22"/>
    <mergeCell ref="C21:D21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40A4-EE17-4CDD-9EFE-DA68FD425B44}">
  <dimension ref="A1:O22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86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3</v>
      </c>
      <c r="B7" s="67">
        <v>1.4E-2</v>
      </c>
      <c r="C7" s="66">
        <v>12</v>
      </c>
      <c r="D7" s="67">
        <v>1.9E-2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86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77"/>
      <c r="D13" s="78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12" t="s">
        <v>87</v>
      </c>
      <c r="B14" s="112"/>
      <c r="C14" s="111" t="s">
        <v>88</v>
      </c>
      <c r="D14" s="111"/>
      <c r="E14" s="59">
        <v>45124</v>
      </c>
      <c r="F14" s="59" t="s">
        <v>46</v>
      </c>
      <c r="G14" s="60">
        <v>3</v>
      </c>
      <c r="H14" s="60">
        <v>9576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112" t="s">
        <v>50</v>
      </c>
      <c r="B15" s="112"/>
      <c r="C15" s="111" t="s">
        <v>89</v>
      </c>
      <c r="D15" s="111"/>
      <c r="E15" s="59">
        <v>45125</v>
      </c>
      <c r="F15" s="59" t="s">
        <v>46</v>
      </c>
      <c r="G15" s="60">
        <v>8</v>
      </c>
      <c r="H15" s="60">
        <v>25536</v>
      </c>
      <c r="I15" s="53"/>
      <c r="J15" s="25"/>
      <c r="K15" s="26"/>
      <c r="L15" s="26"/>
      <c r="M15" s="26"/>
      <c r="N15" s="26"/>
      <c r="O15" s="26"/>
    </row>
    <row r="16" spans="1:15" ht="12.75" x14ac:dyDescent="0.2">
      <c r="A16" s="112" t="s">
        <v>60</v>
      </c>
      <c r="B16" s="112"/>
      <c r="C16" s="111" t="s">
        <v>90</v>
      </c>
      <c r="D16" s="111"/>
      <c r="E16" s="59">
        <v>45124</v>
      </c>
      <c r="F16" s="59" t="s">
        <v>46</v>
      </c>
      <c r="G16" s="60">
        <v>5</v>
      </c>
      <c r="H16" s="60">
        <v>15960</v>
      </c>
      <c r="I16" s="53"/>
      <c r="J16" s="25"/>
      <c r="K16" s="26"/>
      <c r="L16" s="26"/>
      <c r="M16" s="26"/>
      <c r="N16" s="26"/>
      <c r="O16" s="26"/>
    </row>
    <row r="17" spans="1:15" ht="12.75" x14ac:dyDescent="0.2">
      <c r="A17" s="112" t="s">
        <v>71</v>
      </c>
      <c r="B17" s="112"/>
      <c r="C17" s="111" t="s">
        <v>91</v>
      </c>
      <c r="D17" s="111"/>
      <c r="E17" s="59">
        <v>45133</v>
      </c>
      <c r="F17" s="59" t="s">
        <v>46</v>
      </c>
      <c r="G17" s="60">
        <v>3</v>
      </c>
      <c r="H17" s="60">
        <v>3192</v>
      </c>
      <c r="I17" s="53"/>
      <c r="J17" s="25"/>
      <c r="K17" s="26"/>
      <c r="L17" s="26"/>
      <c r="M17" s="26"/>
      <c r="N17" s="26"/>
      <c r="O17" s="26"/>
    </row>
    <row r="18" spans="1:15" ht="12.75" x14ac:dyDescent="0.2">
      <c r="A18" s="100" t="s">
        <v>9</v>
      </c>
      <c r="B18" s="101"/>
      <c r="C18" s="101"/>
      <c r="D18" s="101"/>
      <c r="E18" s="101"/>
      <c r="F18" s="102"/>
      <c r="G18" s="61">
        <f>SUM(G14:G17)</f>
        <v>19</v>
      </c>
      <c r="H18" s="62">
        <f>SUM(H14:H17)</f>
        <v>54264</v>
      </c>
      <c r="I18" s="53"/>
      <c r="J18" s="25"/>
      <c r="K18" s="26"/>
      <c r="L18" s="26"/>
      <c r="M18" s="26"/>
      <c r="N18" s="26"/>
      <c r="O18" s="26"/>
    </row>
    <row r="19" spans="1:15" ht="15.75" x14ac:dyDescent="0.25">
      <c r="A19" s="63"/>
      <c r="B19" s="63"/>
      <c r="C19" s="63"/>
      <c r="D19" s="63"/>
      <c r="E19" s="65"/>
      <c r="F19" s="65"/>
      <c r="G19" s="65"/>
      <c r="H19" s="65"/>
      <c r="I19" s="65"/>
      <c r="J19" s="25"/>
      <c r="K19" s="26"/>
      <c r="L19" s="26"/>
      <c r="M19" s="26"/>
      <c r="N19" s="26"/>
      <c r="O19" s="26"/>
    </row>
    <row r="20" spans="1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1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1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</sheetData>
  <mergeCells count="19">
    <mergeCell ref="A18:F18"/>
    <mergeCell ref="A15:B15"/>
    <mergeCell ref="C15:D15"/>
    <mergeCell ref="A16:B16"/>
    <mergeCell ref="C16:D16"/>
    <mergeCell ref="A17:B17"/>
    <mergeCell ref="C17:D17"/>
    <mergeCell ref="A10:B10"/>
    <mergeCell ref="A12:B12"/>
    <mergeCell ref="C12:D12"/>
    <mergeCell ref="A13:B13"/>
    <mergeCell ref="A14:B14"/>
    <mergeCell ref="C14:D14"/>
    <mergeCell ref="A9:I9"/>
    <mergeCell ref="A1:I1"/>
    <mergeCell ref="A2:B2"/>
    <mergeCell ref="A5:B5"/>
    <mergeCell ref="C5:D5"/>
    <mergeCell ref="E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5C3A-05B2-44B7-9E2D-597345DC4431}">
  <dimension ref="A1:O20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92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8</v>
      </c>
      <c r="B7" s="67">
        <v>6.5000000000000002E-2</v>
      </c>
      <c r="C7" s="66">
        <v>2</v>
      </c>
      <c r="D7" s="67">
        <v>1.9E-2</v>
      </c>
      <c r="E7" s="66">
        <v>3</v>
      </c>
      <c r="F7" s="68">
        <v>1.7000000000000001E-2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92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88"/>
      <c r="D13" s="89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12" t="s">
        <v>60</v>
      </c>
      <c r="B14" s="112"/>
      <c r="C14" s="113" t="s">
        <v>93</v>
      </c>
      <c r="D14" s="113"/>
      <c r="E14" s="92">
        <v>45162</v>
      </c>
      <c r="F14" s="92" t="s">
        <v>46</v>
      </c>
      <c r="G14" s="93">
        <v>4</v>
      </c>
      <c r="H14" s="93">
        <v>17024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112" t="s">
        <v>65</v>
      </c>
      <c r="B15" s="112"/>
      <c r="C15" s="113" t="s">
        <v>94</v>
      </c>
      <c r="D15" s="113"/>
      <c r="E15" s="92">
        <v>45155</v>
      </c>
      <c r="F15" s="92" t="s">
        <v>46</v>
      </c>
      <c r="G15" s="93">
        <v>15</v>
      </c>
      <c r="H15" s="93">
        <v>15960</v>
      </c>
      <c r="I15" s="53"/>
      <c r="J15" s="25"/>
      <c r="K15" s="26"/>
      <c r="L15" s="26"/>
      <c r="M15" s="26"/>
      <c r="N15" s="26"/>
      <c r="O15" s="26"/>
    </row>
    <row r="16" spans="1:15" ht="12.75" x14ac:dyDescent="0.2">
      <c r="A16" s="100" t="s">
        <v>9</v>
      </c>
      <c r="B16" s="101"/>
      <c r="C16" s="101"/>
      <c r="D16" s="101"/>
      <c r="E16" s="101"/>
      <c r="F16" s="102"/>
      <c r="G16" s="61">
        <f>SUM(G14:G15)</f>
        <v>19</v>
      </c>
      <c r="H16" s="62">
        <f>SUM(H14:H15)</f>
        <v>32984</v>
      </c>
      <c r="I16" s="53"/>
      <c r="J16" s="25"/>
      <c r="K16" s="26"/>
      <c r="L16" s="26"/>
      <c r="M16" s="26"/>
      <c r="N16" s="26"/>
      <c r="O16" s="26"/>
    </row>
    <row r="17" spans="1:15" ht="15.75" x14ac:dyDescent="0.25">
      <c r="A17" s="63"/>
      <c r="B17" s="63"/>
      <c r="C17" s="63"/>
      <c r="D17" s="63"/>
      <c r="E17" s="65"/>
      <c r="F17" s="65"/>
      <c r="G17" s="65"/>
      <c r="H17" s="65"/>
      <c r="I17" s="65"/>
      <c r="J17" s="25"/>
      <c r="K17" s="26"/>
      <c r="L17" s="26"/>
      <c r="M17" s="26"/>
      <c r="N17" s="26"/>
      <c r="O17" s="26"/>
    </row>
    <row r="18" spans="1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1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  <row r="20" spans="1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</sheetData>
  <mergeCells count="15">
    <mergeCell ref="A9:I9"/>
    <mergeCell ref="A1:I1"/>
    <mergeCell ref="A2:B2"/>
    <mergeCell ref="A5:B5"/>
    <mergeCell ref="C5:D5"/>
    <mergeCell ref="E5:F5"/>
    <mergeCell ref="A16:F16"/>
    <mergeCell ref="A15:B15"/>
    <mergeCell ref="C15:D15"/>
    <mergeCell ref="A10:B10"/>
    <mergeCell ref="A12:B12"/>
    <mergeCell ref="C12:D12"/>
    <mergeCell ref="A13:B13"/>
    <mergeCell ref="A14:B14"/>
    <mergeCell ref="C14:D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0AB1-CB81-4428-A716-6FE5C5413617}">
  <dimension ref="A1:O23"/>
  <sheetViews>
    <sheetView tabSelected="1" workbookViewId="0">
      <selection activeCell="B8" sqref="B8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</row>
    <row r="2" spans="1:15" x14ac:dyDescent="0.2">
      <c r="A2" s="95" t="s">
        <v>95</v>
      </c>
      <c r="B2" s="95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3" t="s">
        <v>10</v>
      </c>
      <c r="B5" s="104"/>
      <c r="C5" s="103" t="s">
        <v>32</v>
      </c>
      <c r="D5" s="104"/>
      <c r="E5" s="103" t="s">
        <v>33</v>
      </c>
      <c r="F5" s="104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10</v>
      </c>
      <c r="B7" s="67">
        <v>8.5000000000000006E-2</v>
      </c>
      <c r="C7" s="66">
        <v>5</v>
      </c>
      <c r="D7" s="67">
        <v>4.5999999999999999E-2</v>
      </c>
      <c r="E7" s="66">
        <v>5</v>
      </c>
      <c r="F7" s="68">
        <v>0.04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25"/>
      <c r="K9" s="26"/>
      <c r="L9" s="26"/>
      <c r="M9" s="26"/>
      <c r="N9" s="26"/>
      <c r="O9" s="26"/>
    </row>
    <row r="10" spans="1:15" ht="12.75" x14ac:dyDescent="0.2">
      <c r="A10" s="95" t="s">
        <v>95</v>
      </c>
      <c r="B10" s="95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3" t="s">
        <v>28</v>
      </c>
      <c r="B12" s="104"/>
      <c r="C12" s="103" t="s">
        <v>2</v>
      </c>
      <c r="D12" s="104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5"/>
      <c r="B13" s="106"/>
      <c r="C13" s="90"/>
      <c r="D13" s="91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12" t="s">
        <v>49</v>
      </c>
      <c r="B14" s="112"/>
      <c r="C14" s="113" t="s">
        <v>97</v>
      </c>
      <c r="D14" s="113"/>
      <c r="E14" s="92">
        <v>45174</v>
      </c>
      <c r="F14" s="92" t="s">
        <v>46</v>
      </c>
      <c r="G14" s="93">
        <v>6</v>
      </c>
      <c r="H14" s="93">
        <v>25536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6" t="s">
        <v>96</v>
      </c>
      <c r="B15" s="97"/>
      <c r="C15" s="114" t="s">
        <v>98</v>
      </c>
      <c r="D15" s="115"/>
      <c r="E15" s="92">
        <v>45190</v>
      </c>
      <c r="F15" s="92" t="s">
        <v>46</v>
      </c>
      <c r="G15" s="93">
        <v>5</v>
      </c>
      <c r="H15" s="93">
        <v>21280</v>
      </c>
      <c r="I15" s="53"/>
      <c r="J15" s="25"/>
      <c r="K15" s="26"/>
      <c r="L15" s="26"/>
      <c r="M15" s="26"/>
      <c r="N15" s="26"/>
      <c r="O15" s="26"/>
    </row>
    <row r="16" spans="1:15" ht="12.75" x14ac:dyDescent="0.2">
      <c r="A16" s="96" t="s">
        <v>71</v>
      </c>
      <c r="B16" s="97"/>
      <c r="C16" s="114" t="s">
        <v>99</v>
      </c>
      <c r="D16" s="115"/>
      <c r="E16" s="92">
        <v>45197</v>
      </c>
      <c r="F16" s="92" t="s">
        <v>46</v>
      </c>
      <c r="G16" s="93">
        <v>15</v>
      </c>
      <c r="H16" s="93">
        <v>39712.81</v>
      </c>
      <c r="I16" s="53"/>
      <c r="J16" s="25"/>
      <c r="K16" s="26"/>
      <c r="L16" s="26"/>
      <c r="M16" s="26"/>
      <c r="N16" s="26"/>
      <c r="O16" s="26"/>
    </row>
    <row r="17" spans="1:15" ht="12.75" x14ac:dyDescent="0.2">
      <c r="A17" s="96" t="s">
        <v>49</v>
      </c>
      <c r="B17" s="97"/>
      <c r="C17" s="114" t="s">
        <v>100</v>
      </c>
      <c r="D17" s="115"/>
      <c r="E17" s="92">
        <v>45197</v>
      </c>
      <c r="F17" s="92" t="s">
        <v>46</v>
      </c>
      <c r="G17" s="93">
        <v>15</v>
      </c>
      <c r="H17" s="93">
        <v>39712.81</v>
      </c>
      <c r="I17" s="53"/>
      <c r="J17" s="25"/>
      <c r="K17" s="26"/>
      <c r="L17" s="26"/>
      <c r="M17" s="26"/>
      <c r="N17" s="26"/>
      <c r="O17" s="26"/>
    </row>
    <row r="18" spans="1:15" ht="12.75" x14ac:dyDescent="0.2">
      <c r="A18" s="112" t="s">
        <v>40</v>
      </c>
      <c r="B18" s="112"/>
      <c r="C18" s="113" t="s">
        <v>101</v>
      </c>
      <c r="D18" s="113"/>
      <c r="E18" s="92">
        <v>45197</v>
      </c>
      <c r="F18" s="92" t="s">
        <v>46</v>
      </c>
      <c r="G18" s="93">
        <v>5</v>
      </c>
      <c r="H18" s="93">
        <v>21280</v>
      </c>
      <c r="I18" s="53"/>
      <c r="J18" s="25"/>
      <c r="K18" s="26"/>
      <c r="L18" s="26"/>
      <c r="M18" s="26"/>
      <c r="N18" s="26"/>
      <c r="O18" s="26"/>
    </row>
    <row r="19" spans="1:15" ht="12.75" x14ac:dyDescent="0.2">
      <c r="A19" s="100" t="s">
        <v>9</v>
      </c>
      <c r="B19" s="101"/>
      <c r="C19" s="101"/>
      <c r="D19" s="101"/>
      <c r="E19" s="101"/>
      <c r="F19" s="102"/>
      <c r="G19" s="61">
        <f>SUM(G14:G18)</f>
        <v>46</v>
      </c>
      <c r="H19" s="62">
        <f>SUM(H14:H18)</f>
        <v>147521.62</v>
      </c>
      <c r="I19" s="53"/>
      <c r="J19" s="25"/>
      <c r="K19" s="26"/>
      <c r="L19" s="26"/>
      <c r="M19" s="26"/>
      <c r="N19" s="26"/>
      <c r="O19" s="26"/>
    </row>
    <row r="20" spans="1:15" ht="15.75" x14ac:dyDescent="0.25">
      <c r="A20" s="63"/>
      <c r="B20" s="63"/>
      <c r="C20" s="63"/>
      <c r="D20" s="63"/>
      <c r="E20" s="65"/>
      <c r="F20" s="65"/>
      <c r="G20" s="65"/>
      <c r="H20" s="65"/>
      <c r="I20" s="65"/>
      <c r="J20" s="25"/>
      <c r="K20" s="26"/>
      <c r="L20" s="26"/>
      <c r="M20" s="26"/>
      <c r="N20" s="26"/>
      <c r="O20" s="26"/>
    </row>
    <row r="21" spans="1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1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1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</sheetData>
  <mergeCells count="21">
    <mergeCell ref="A9:I9"/>
    <mergeCell ref="A1:I1"/>
    <mergeCell ref="A2:B2"/>
    <mergeCell ref="A5:B5"/>
    <mergeCell ref="C5:D5"/>
    <mergeCell ref="E5:F5"/>
    <mergeCell ref="A10:B10"/>
    <mergeCell ref="A12:B12"/>
    <mergeCell ref="C12:D12"/>
    <mergeCell ref="A13:B13"/>
    <mergeCell ref="A14:B14"/>
    <mergeCell ref="C14:D14"/>
    <mergeCell ref="A18:B18"/>
    <mergeCell ref="C18:D18"/>
    <mergeCell ref="A19:F19"/>
    <mergeCell ref="A15:B15"/>
    <mergeCell ref="A16:B16"/>
    <mergeCell ref="A17:B17"/>
    <mergeCell ref="C15:D15"/>
    <mergeCell ref="C16:D16"/>
    <mergeCell ref="C17:D17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O36"/>
  <sheetViews>
    <sheetView workbookViewId="0">
      <selection activeCell="C19" sqref="C19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</row>
    <row r="2" spans="1:10" x14ac:dyDescent="0.2">
      <c r="A2" s="95" t="s">
        <v>17</v>
      </c>
      <c r="B2" s="95"/>
    </row>
    <row r="4" spans="1:10" s="2" customFormat="1" ht="32.85" customHeight="1" x14ac:dyDescent="0.2">
      <c r="A4" s="117" t="s">
        <v>16</v>
      </c>
      <c r="B4" s="118"/>
      <c r="C4" s="116" t="s">
        <v>10</v>
      </c>
      <c r="D4" s="116"/>
      <c r="E4" s="116" t="s">
        <v>11</v>
      </c>
      <c r="F4" s="116"/>
      <c r="G4" s="116" t="s">
        <v>12</v>
      </c>
      <c r="H4" s="116"/>
      <c r="I4" s="116" t="s">
        <v>13</v>
      </c>
      <c r="J4" s="116"/>
    </row>
    <row r="5" spans="1:10" s="2" customFormat="1" ht="11.85" customHeight="1" x14ac:dyDescent="0.2">
      <c r="A5" s="119"/>
      <c r="B5" s="12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4" t="s">
        <v>0</v>
      </c>
      <c r="B9" s="94"/>
      <c r="C9" s="94"/>
      <c r="D9" s="94"/>
      <c r="E9" s="94"/>
      <c r="F9" s="94"/>
      <c r="G9" s="94"/>
      <c r="H9" s="94"/>
      <c r="I9" s="94"/>
    </row>
    <row r="10" spans="1:10" x14ac:dyDescent="0.2">
      <c r="A10" s="36" t="s">
        <v>17</v>
      </c>
    </row>
    <row r="12" spans="1:10" s="2" customFormat="1" ht="32.85" customHeight="1" x14ac:dyDescent="0.2">
      <c r="A12" s="116" t="s">
        <v>16</v>
      </c>
      <c r="B12" s="116"/>
      <c r="C12" s="35" t="s">
        <v>1</v>
      </c>
      <c r="D12" s="35" t="s">
        <v>2</v>
      </c>
      <c r="E12" s="35" t="s">
        <v>3</v>
      </c>
      <c r="F12" s="35" t="s">
        <v>4</v>
      </c>
      <c r="G12" s="35" t="s">
        <v>5</v>
      </c>
      <c r="H12" s="35" t="s">
        <v>6</v>
      </c>
      <c r="I12" s="35" t="s">
        <v>7</v>
      </c>
      <c r="J12" s="35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O36"/>
  <sheetViews>
    <sheetView workbookViewId="0">
      <selection activeCell="B24" sqref="B24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</row>
    <row r="2" spans="1:10" x14ac:dyDescent="0.2">
      <c r="A2" s="95" t="s">
        <v>18</v>
      </c>
      <c r="B2" s="95"/>
    </row>
    <row r="4" spans="1:10" s="2" customFormat="1" ht="32.85" customHeight="1" x14ac:dyDescent="0.2">
      <c r="A4" s="117" t="s">
        <v>16</v>
      </c>
      <c r="B4" s="118"/>
      <c r="C4" s="116" t="s">
        <v>10</v>
      </c>
      <c r="D4" s="116"/>
      <c r="E4" s="116" t="s">
        <v>11</v>
      </c>
      <c r="F4" s="116"/>
      <c r="G4" s="116" t="s">
        <v>12</v>
      </c>
      <c r="H4" s="116"/>
      <c r="I4" s="116" t="s">
        <v>13</v>
      </c>
      <c r="J4" s="116"/>
    </row>
    <row r="5" spans="1:10" s="2" customFormat="1" ht="11.85" customHeight="1" x14ac:dyDescent="0.2">
      <c r="A5" s="119"/>
      <c r="B5" s="12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4" t="s">
        <v>0</v>
      </c>
      <c r="B9" s="94"/>
      <c r="C9" s="94"/>
      <c r="D9" s="94"/>
      <c r="E9" s="94"/>
      <c r="F9" s="94"/>
      <c r="G9" s="94"/>
      <c r="H9" s="94"/>
      <c r="I9" s="94"/>
    </row>
    <row r="10" spans="1:10" x14ac:dyDescent="0.2">
      <c r="A10" s="38" t="s">
        <v>18</v>
      </c>
    </row>
    <row r="12" spans="1:10" s="2" customFormat="1" ht="32.85" customHeight="1" x14ac:dyDescent="0.2">
      <c r="A12" s="116" t="s">
        <v>16</v>
      </c>
      <c r="B12" s="116"/>
      <c r="C12" s="37" t="s">
        <v>1</v>
      </c>
      <c r="D12" s="37" t="s">
        <v>2</v>
      </c>
      <c r="E12" s="37" t="s">
        <v>3</v>
      </c>
      <c r="F12" s="37" t="s">
        <v>4</v>
      </c>
      <c r="G12" s="37" t="s">
        <v>5</v>
      </c>
      <c r="H12" s="47" t="s">
        <v>23</v>
      </c>
      <c r="I12" s="37" t="s">
        <v>7</v>
      </c>
      <c r="J12" s="37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O35"/>
  <sheetViews>
    <sheetView workbookViewId="0">
      <selection activeCell="C28" sqref="C28"/>
    </sheetView>
  </sheetViews>
  <sheetFormatPr defaultColWidth="10.33203125" defaultRowHeight="11.25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</row>
    <row r="2" spans="1:10" x14ac:dyDescent="0.2">
      <c r="A2" s="95" t="s">
        <v>19</v>
      </c>
      <c r="B2" s="95"/>
    </row>
    <row r="4" spans="1:10" s="2" customFormat="1" ht="32.85" customHeight="1" x14ac:dyDescent="0.2">
      <c r="A4" s="117" t="s">
        <v>16</v>
      </c>
      <c r="B4" s="118"/>
      <c r="C4" s="116" t="s">
        <v>10</v>
      </c>
      <c r="D4" s="116"/>
      <c r="E4" s="116" t="s">
        <v>11</v>
      </c>
      <c r="F4" s="116"/>
      <c r="G4" s="116" t="s">
        <v>12</v>
      </c>
      <c r="H4" s="116"/>
      <c r="I4" s="116" t="s">
        <v>13</v>
      </c>
      <c r="J4" s="116"/>
    </row>
    <row r="5" spans="1:10" s="2" customFormat="1" ht="11.85" customHeight="1" x14ac:dyDescent="0.2">
      <c r="A5" s="119"/>
      <c r="B5" s="12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</row>
    <row r="9" spans="1:10" ht="12" x14ac:dyDescent="0.2">
      <c r="A9" s="94" t="s">
        <v>0</v>
      </c>
      <c r="B9" s="94"/>
      <c r="C9" s="94"/>
      <c r="D9" s="94"/>
      <c r="E9" s="94"/>
      <c r="F9" s="94"/>
      <c r="G9" s="94"/>
      <c r="H9" s="94"/>
      <c r="I9" s="94"/>
    </row>
    <row r="10" spans="1:10" x14ac:dyDescent="0.2">
      <c r="A10" s="40" t="s">
        <v>19</v>
      </c>
    </row>
    <row r="12" spans="1:10" s="2" customFormat="1" ht="32.85" customHeight="1" x14ac:dyDescent="0.2">
      <c r="A12" s="116" t="s">
        <v>16</v>
      </c>
      <c r="B12" s="116"/>
      <c r="C12" s="39" t="s">
        <v>1</v>
      </c>
      <c r="D12" s="39" t="s">
        <v>2</v>
      </c>
      <c r="E12" s="39" t="s">
        <v>3</v>
      </c>
      <c r="F12" s="39" t="s">
        <v>4</v>
      </c>
      <c r="G12" s="39" t="s">
        <v>5</v>
      </c>
      <c r="H12" s="47" t="s">
        <v>23</v>
      </c>
      <c r="I12" s="39" t="s">
        <v>7</v>
      </c>
      <c r="J12" s="39" t="s">
        <v>8</v>
      </c>
    </row>
    <row r="13" spans="1:10" ht="13.35" customHeight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11.85" customHeight="1" x14ac:dyDescent="0.2">
      <c r="A14" s="9" t="s">
        <v>9</v>
      </c>
      <c r="B14" s="10"/>
      <c r="C14" s="11"/>
      <c r="D14" s="20"/>
      <c r="E14" s="12"/>
      <c r="F14" s="12"/>
      <c r="G14" s="13">
        <v>0</v>
      </c>
      <c r="H14" s="13">
        <v>0</v>
      </c>
      <c r="I14" s="14"/>
      <c r="J14" s="14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7"/>
      <c r="H23" s="28"/>
      <c r="I23" s="29"/>
      <c r="J23" s="29"/>
      <c r="K23" s="30"/>
      <c r="L23" s="30"/>
      <c r="M23" s="31"/>
      <c r="N23" s="32"/>
      <c r="O23" s="26"/>
    </row>
    <row r="24" spans="5:15" x14ac:dyDescent="0.2">
      <c r="E24" s="25"/>
      <c r="F24" s="25"/>
      <c r="G24" s="27"/>
      <c r="H24" s="28"/>
      <c r="I24" s="33"/>
      <c r="J24" s="33"/>
      <c r="K24" s="34"/>
      <c r="L24" s="30"/>
      <c r="M24" s="31"/>
      <c r="N24" s="32"/>
      <c r="O24" s="26"/>
    </row>
    <row r="25" spans="5:15" x14ac:dyDescent="0.2"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O36"/>
  <sheetViews>
    <sheetView workbookViewId="0">
      <selection activeCell="D25" sqref="D25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</row>
    <row r="2" spans="1:10" x14ac:dyDescent="0.2">
      <c r="A2" s="95" t="s">
        <v>20</v>
      </c>
      <c r="B2" s="95"/>
    </row>
    <row r="4" spans="1:10" s="2" customFormat="1" ht="32.85" customHeight="1" x14ac:dyDescent="0.2">
      <c r="A4" s="117" t="s">
        <v>16</v>
      </c>
      <c r="B4" s="118"/>
      <c r="C4" s="116" t="s">
        <v>10</v>
      </c>
      <c r="D4" s="116"/>
      <c r="E4" s="116" t="s">
        <v>11</v>
      </c>
      <c r="F4" s="116"/>
      <c r="G4" s="116" t="s">
        <v>12</v>
      </c>
      <c r="H4" s="116"/>
      <c r="I4" s="116" t="s">
        <v>13</v>
      </c>
      <c r="J4" s="116"/>
    </row>
    <row r="5" spans="1:10" s="2" customFormat="1" ht="11.85" customHeight="1" x14ac:dyDescent="0.2">
      <c r="A5" s="119"/>
      <c r="B5" s="12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4" t="s">
        <v>0</v>
      </c>
      <c r="B9" s="94"/>
      <c r="C9" s="94"/>
      <c r="D9" s="94"/>
      <c r="E9" s="94"/>
      <c r="F9" s="94"/>
      <c r="G9" s="94"/>
      <c r="H9" s="94"/>
      <c r="I9" s="94"/>
    </row>
    <row r="10" spans="1:10" x14ac:dyDescent="0.2">
      <c r="A10" s="42" t="s">
        <v>20</v>
      </c>
    </row>
    <row r="12" spans="1:10" s="2" customFormat="1" ht="32.85" customHeight="1" x14ac:dyDescent="0.2">
      <c r="A12" s="116" t="s">
        <v>16</v>
      </c>
      <c r="B12" s="116"/>
      <c r="C12" s="41" t="s">
        <v>1</v>
      </c>
      <c r="D12" s="41" t="s">
        <v>2</v>
      </c>
      <c r="E12" s="41" t="s">
        <v>3</v>
      </c>
      <c r="F12" s="41" t="s">
        <v>4</v>
      </c>
      <c r="G12" s="41" t="s">
        <v>5</v>
      </c>
      <c r="H12" s="47" t="s">
        <v>23</v>
      </c>
      <c r="I12" s="41" t="s">
        <v>7</v>
      </c>
      <c r="J12" s="41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O36"/>
  <sheetViews>
    <sheetView workbookViewId="0">
      <selection activeCell="A15" sqref="A15:XFD15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</row>
    <row r="2" spans="1:10" x14ac:dyDescent="0.2">
      <c r="A2" s="95" t="s">
        <v>21</v>
      </c>
      <c r="B2" s="95"/>
    </row>
    <row r="4" spans="1:10" s="2" customFormat="1" ht="32.85" customHeight="1" x14ac:dyDescent="0.2">
      <c r="A4" s="117" t="s">
        <v>16</v>
      </c>
      <c r="B4" s="118"/>
      <c r="C4" s="116" t="s">
        <v>10</v>
      </c>
      <c r="D4" s="116"/>
      <c r="E4" s="116" t="s">
        <v>11</v>
      </c>
      <c r="F4" s="116"/>
      <c r="G4" s="116" t="s">
        <v>12</v>
      </c>
      <c r="H4" s="116"/>
      <c r="I4" s="116" t="s">
        <v>13</v>
      </c>
      <c r="J4" s="116"/>
    </row>
    <row r="5" spans="1:10" s="2" customFormat="1" ht="11.85" customHeight="1" x14ac:dyDescent="0.2">
      <c r="A5" s="119"/>
      <c r="B5" s="12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4" t="s">
        <v>0</v>
      </c>
      <c r="B9" s="94"/>
      <c r="C9" s="94"/>
      <c r="D9" s="94"/>
      <c r="E9" s="94"/>
      <c r="F9" s="94"/>
      <c r="G9" s="94"/>
      <c r="H9" s="94"/>
      <c r="I9" s="94"/>
    </row>
    <row r="10" spans="1:10" x14ac:dyDescent="0.2">
      <c r="A10" s="44" t="s">
        <v>21</v>
      </c>
    </row>
    <row r="12" spans="1:10" s="2" customFormat="1" ht="32.85" customHeight="1" x14ac:dyDescent="0.2">
      <c r="A12" s="116" t="s">
        <v>16</v>
      </c>
      <c r="B12" s="116"/>
      <c r="C12" s="43" t="s">
        <v>1</v>
      </c>
      <c r="D12" s="43" t="s">
        <v>2</v>
      </c>
      <c r="E12" s="43" t="s">
        <v>3</v>
      </c>
      <c r="F12" s="43" t="s">
        <v>4</v>
      </c>
      <c r="G12" s="43" t="s">
        <v>5</v>
      </c>
      <c r="H12" s="47" t="s">
        <v>23</v>
      </c>
      <c r="I12" s="43" t="s">
        <v>7</v>
      </c>
      <c r="J12" s="43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4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O36"/>
  <sheetViews>
    <sheetView workbookViewId="0">
      <selection activeCell="C37" sqref="C37"/>
    </sheetView>
  </sheetViews>
  <sheetFormatPr defaultColWidth="10.33203125" defaultRowHeight="11.25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</row>
    <row r="2" spans="1:10" x14ac:dyDescent="0.2">
      <c r="A2" s="95" t="s">
        <v>22</v>
      </c>
      <c r="B2" s="95"/>
    </row>
    <row r="4" spans="1:10" s="2" customFormat="1" ht="32.85" customHeight="1" x14ac:dyDescent="0.2">
      <c r="A4" s="117" t="s">
        <v>16</v>
      </c>
      <c r="B4" s="118"/>
      <c r="C4" s="116" t="s">
        <v>10</v>
      </c>
      <c r="D4" s="116"/>
      <c r="E4" s="116" t="s">
        <v>11</v>
      </c>
      <c r="F4" s="116"/>
      <c r="G4" s="116" t="s">
        <v>12</v>
      </c>
      <c r="H4" s="116"/>
      <c r="I4" s="116" t="s">
        <v>13</v>
      </c>
      <c r="J4" s="116"/>
    </row>
    <row r="5" spans="1:10" s="2" customFormat="1" ht="11.85" customHeight="1" x14ac:dyDescent="0.2">
      <c r="A5" s="119"/>
      <c r="B5" s="12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</row>
    <row r="7" spans="1:10" s="17" customFormat="1" ht="12.75" customHeight="1" x14ac:dyDescent="0.2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</row>
    <row r="10" spans="1:10" ht="12" x14ac:dyDescent="0.2">
      <c r="A10" s="94" t="s">
        <v>0</v>
      </c>
      <c r="B10" s="94"/>
      <c r="C10" s="94"/>
      <c r="D10" s="94"/>
      <c r="E10" s="94"/>
      <c r="F10" s="94"/>
      <c r="G10" s="94"/>
      <c r="H10" s="94"/>
      <c r="I10" s="94"/>
    </row>
    <row r="11" spans="1:10" x14ac:dyDescent="0.2">
      <c r="A11" s="46" t="s">
        <v>22</v>
      </c>
    </row>
    <row r="13" spans="1:10" s="2" customFormat="1" ht="32.85" customHeight="1" x14ac:dyDescent="0.2">
      <c r="A13" s="116" t="s">
        <v>16</v>
      </c>
      <c r="B13" s="116"/>
      <c r="C13" s="45" t="s">
        <v>1</v>
      </c>
      <c r="D13" s="45" t="s">
        <v>2</v>
      </c>
      <c r="E13" s="45" t="s">
        <v>3</v>
      </c>
      <c r="F13" s="45" t="s">
        <v>4</v>
      </c>
      <c r="G13" s="45" t="s">
        <v>5</v>
      </c>
      <c r="H13" s="47" t="s">
        <v>23</v>
      </c>
      <c r="I13" s="45" t="s">
        <v>7</v>
      </c>
      <c r="J13" s="45" t="s">
        <v>8</v>
      </c>
    </row>
    <row r="14" spans="1:10" ht="13.35" customHeight="1" x14ac:dyDescent="0.2">
      <c r="A14" s="22" t="s">
        <v>26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0" ht="11.85" customHeight="1" x14ac:dyDescent="0.2">
      <c r="A15" s="9"/>
      <c r="B15" s="10"/>
      <c r="C15" s="11"/>
      <c r="D15" s="20"/>
      <c r="E15" s="12"/>
      <c r="F15" s="12"/>
      <c r="G15" s="13">
        <v>0</v>
      </c>
      <c r="H15" s="13"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8"/>
  <sheetViews>
    <sheetView workbookViewId="0">
      <selection activeCell="M3" sqref="M3"/>
    </sheetView>
  </sheetViews>
  <sheetFormatPr defaultRowHeight="11.25" x14ac:dyDescent="0.2"/>
  <cols>
    <col min="2" max="2" width="49.83203125" customWidth="1"/>
    <col min="4" max="4" width="14.33203125" customWidth="1"/>
    <col min="5" max="5" width="12.83203125" customWidth="1"/>
    <col min="6" max="6" width="13" customWidth="1"/>
    <col min="9" max="9" width="37.6640625" customWidth="1"/>
    <col min="10" max="10" width="32.33203125" customWidth="1"/>
  </cols>
  <sheetData>
    <row r="1" spans="1:13" ht="12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1"/>
    </row>
    <row r="2" spans="1:13" x14ac:dyDescent="0.2">
      <c r="A2" s="95" t="s">
        <v>24</v>
      </c>
      <c r="B2" s="95"/>
      <c r="C2" s="1"/>
      <c r="D2" s="1"/>
      <c r="E2" s="1"/>
      <c r="F2" s="1"/>
      <c r="G2" s="1"/>
      <c r="H2" s="1"/>
      <c r="I2" s="1"/>
      <c r="J2" s="1"/>
      <c r="M2" t="s">
        <v>27</v>
      </c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">
      <c r="A4" s="117" t="s">
        <v>16</v>
      </c>
      <c r="B4" s="118"/>
      <c r="C4" s="116" t="s">
        <v>10</v>
      </c>
      <c r="D4" s="116"/>
      <c r="E4" s="116" t="s">
        <v>11</v>
      </c>
      <c r="F4" s="116"/>
      <c r="G4" s="116" t="s">
        <v>12</v>
      </c>
      <c r="H4" s="116"/>
      <c r="I4" s="116" t="s">
        <v>13</v>
      </c>
      <c r="J4" s="116"/>
      <c r="K4" s="2"/>
    </row>
    <row r="5" spans="1:13" x14ac:dyDescent="0.2">
      <c r="A5" s="119"/>
      <c r="B5" s="12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2"/>
    </row>
    <row r="6" spans="1:13" ht="12.75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  <c r="K6" s="17"/>
    </row>
    <row r="7" spans="1:13" ht="12.75" x14ac:dyDescent="0.2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  <c r="K7" s="17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ht="12" x14ac:dyDescent="0.2">
      <c r="A10" s="94" t="s">
        <v>0</v>
      </c>
      <c r="B10" s="94"/>
      <c r="C10" s="94"/>
      <c r="D10" s="94"/>
      <c r="E10" s="94"/>
      <c r="F10" s="94"/>
      <c r="G10" s="94"/>
      <c r="H10" s="94"/>
      <c r="I10" s="94"/>
      <c r="J10" s="1"/>
    </row>
    <row r="11" spans="1:13" x14ac:dyDescent="0.2">
      <c r="A11" s="48" t="s">
        <v>24</v>
      </c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ht="45" x14ac:dyDescent="0.2">
      <c r="A13" s="116" t="s">
        <v>16</v>
      </c>
      <c r="B13" s="116"/>
      <c r="C13" s="47" t="s">
        <v>1</v>
      </c>
      <c r="D13" s="47" t="s">
        <v>2</v>
      </c>
      <c r="E13" s="47" t="s">
        <v>3</v>
      </c>
      <c r="F13" s="47" t="s">
        <v>4</v>
      </c>
      <c r="G13" s="47" t="s">
        <v>5</v>
      </c>
      <c r="H13" s="47" t="s">
        <v>23</v>
      </c>
      <c r="I13" s="47" t="s">
        <v>7</v>
      </c>
      <c r="J13" s="47" t="s">
        <v>8</v>
      </c>
      <c r="K13" s="2"/>
    </row>
    <row r="14" spans="1:13" ht="12.75" x14ac:dyDescent="0.2">
      <c r="A14" s="22" t="s">
        <v>26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3" ht="12.75" customHeight="1" x14ac:dyDescent="0.2">
      <c r="A15" s="50"/>
      <c r="B15" s="51"/>
      <c r="C15" s="7"/>
      <c r="D15" s="20"/>
      <c r="E15" s="21"/>
      <c r="F15" s="21"/>
      <c r="G15" s="8"/>
      <c r="H15" s="8"/>
      <c r="I15" s="23"/>
      <c r="J15" s="23"/>
    </row>
    <row r="16" spans="1:13" x14ac:dyDescent="0.2">
      <c r="A16" s="9" t="s">
        <v>9</v>
      </c>
      <c r="B16" s="10"/>
      <c r="C16" s="11"/>
      <c r="D16" s="20"/>
      <c r="E16" s="12"/>
      <c r="F16" s="12"/>
      <c r="G16" s="13">
        <f>SUM(G15:G15)</f>
        <v>0</v>
      </c>
      <c r="H16" s="13">
        <f>H15</f>
        <v>0</v>
      </c>
      <c r="I16" s="14"/>
      <c r="J16" s="14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январь</vt:lpstr>
      <vt:lpstr>февраль</vt:lpstr>
      <vt:lpstr>март</vt:lpstr>
      <vt:lpstr>апрель</vt:lpstr>
      <vt:lpstr>май</vt:lpstr>
      <vt:lpstr>июнь.</vt:lpstr>
      <vt:lpstr>июль.</vt:lpstr>
      <vt:lpstr>август.</vt:lpstr>
      <vt:lpstr>сентябрь.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Кристина</cp:lastModifiedBy>
  <cp:revision>1</cp:revision>
  <cp:lastPrinted>2016-08-31T07:29:07Z</cp:lastPrinted>
  <dcterms:created xsi:type="dcterms:W3CDTF">2014-06-10T09:22:41Z</dcterms:created>
  <dcterms:modified xsi:type="dcterms:W3CDTF">2023-10-02T06:55:57Z</dcterms:modified>
</cp:coreProperties>
</file>