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Технологические присоединения\"/>
    </mc:Choice>
  </mc:AlternateContent>
  <bookViews>
    <workbookView xWindow="0" yWindow="0" windowWidth="28800" windowHeight="11400" activeTab="2"/>
  </bookViews>
  <sheets>
    <sheet name="январь" sheetId="12" r:id="rId1"/>
    <sheet name="февраль" sheetId="13" r:id="rId2"/>
    <sheet name="март" sheetId="14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4" l="1"/>
  <c r="G19" i="14"/>
  <c r="A10" i="14"/>
  <c r="F6" i="13" l="1"/>
  <c r="H25" i="13" l="1"/>
  <c r="G25" i="13"/>
  <c r="A10" i="13"/>
  <c r="A10" i="12" l="1"/>
  <c r="H16" i="12" l="1"/>
  <c r="G16" i="12"/>
</calcChain>
</file>

<file path=xl/sharedStrings.xml><?xml version="1.0" encoding="utf-8"?>
<sst xmlns="http://schemas.openxmlformats.org/spreadsheetml/2006/main" count="156" uniqueCount="74">
  <si>
    <t>Сведения о заявках Петрозаводского филиала ООО "Энерго защита"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</si>
  <si>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</si>
  <si>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</si>
  <si>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</si>
  <si>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</si>
  <si>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</si>
  <si>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</si>
  <si>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</si>
  <si>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Петрозаводский филиал ООО "Энерго защита"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</si>
  <si>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</si>
  <si>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</si>
  <si>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</si>
  <si>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</si>
  <si>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</si>
  <si>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Точка присоединения (Центр питания)</t>
  </si>
  <si>
    <t>Центр питания</t>
  </si>
  <si>
    <t>Итого</t>
  </si>
  <si>
    <t>Сумма договора без НДС, руб</t>
  </si>
  <si>
    <t>Максимальная мощность, кВт</t>
  </si>
  <si>
    <t>ПС-38П</t>
  </si>
  <si>
    <t>январь 2024 года</t>
  </si>
  <si>
    <t>Гагарина Ксения Дмитриевна</t>
  </si>
  <si>
    <t>Орлов Михаил Олегович</t>
  </si>
  <si>
    <t>1-001/24</t>
  </si>
  <si>
    <t>1-002/24</t>
  </si>
  <si>
    <t>оп.№35.2 ВЛ-0,4кВ СНТ "Нигишламбское" на границе уч.кад № 10:20:0050301:113</t>
  </si>
  <si>
    <t>оп.ВЛ-0,4кВ СНТ "Нигишламба-2" на границе уч.кад № 10:20:0050201:313</t>
  </si>
  <si>
    <t>февраль 2024 года</t>
  </si>
  <si>
    <t>Гусейнов Вахид Ибрагимович</t>
  </si>
  <si>
    <t>Корягин Кирилл Евгеньевич</t>
  </si>
  <si>
    <t>Крупенькин Юрий Олегович</t>
  </si>
  <si>
    <t>Началов Игорь Георгиевич</t>
  </si>
  <si>
    <t>Калмыков Антон Васильевич</t>
  </si>
  <si>
    <t>Макарова Галина Янкелевна</t>
  </si>
  <si>
    <t>Мотылев Юрий Иванович</t>
  </si>
  <si>
    <t>Фомина Елена Викторовна</t>
  </si>
  <si>
    <t>Горлатов Алексей Владимирович</t>
  </si>
  <si>
    <t>1-003/24</t>
  </si>
  <si>
    <t>1-004/24</t>
  </si>
  <si>
    <t>1-005/24</t>
  </si>
  <si>
    <t>1-007/24</t>
  </si>
  <si>
    <t>1-008/24</t>
  </si>
  <si>
    <t>1-009/24</t>
  </si>
  <si>
    <t>1-010/24</t>
  </si>
  <si>
    <t>1-011/24</t>
  </si>
  <si>
    <t>1-012/24</t>
  </si>
  <si>
    <t>1-013/24</t>
  </si>
  <si>
    <t>1-014/24</t>
  </si>
  <si>
    <t>оп.№45 ВЛ-0,4кВ СНТ "Нигишламбcкое" на границе участка кад№10:20:0050301:303</t>
  </si>
  <si>
    <t>оп.№20 ВЛ-0,4кВ СНТ "Нигишламбcкое" на границе уч.кад №10:20:0050301:87</t>
  </si>
  <si>
    <t>оп.№21 ВЛ-0,4кВ СНТ "Нигишламбcкое" на границе уч.кад №10:20:0050301:127</t>
  </si>
  <si>
    <t>оп. ВЛ-0,4кВ СНТ "Нигишламбcкое" на границе уч.кад №10:20:0050301:57</t>
  </si>
  <si>
    <t>РУ-0,4кВ ТП-547</t>
  </si>
  <si>
    <t>КШ-5 (на границе участка кад.№10:21:0082205:901) от ВЛ-0,4кВ СПК "Шотозерский"</t>
  </si>
  <si>
    <t>проектируемая оп.ВЛ-0,4кВ (на границе участка кад.№10:21:0082205:963) от ВЛ-0,4кВ СПК "Шотозерский"</t>
  </si>
  <si>
    <t>ПС-70</t>
  </si>
  <si>
    <t>ПС-42П</t>
  </si>
  <si>
    <t>март 2024 года</t>
  </si>
  <si>
    <t>Валиев Малла Залимханович</t>
  </si>
  <si>
    <t>Гришко Ирина Николаевна</t>
  </si>
  <si>
    <t>Медведев Михаил Павлович</t>
  </si>
  <si>
    <t>Макарова Оксана Александровна</t>
  </si>
  <si>
    <t>Топанова Алла Сергеевна</t>
  </si>
  <si>
    <t>1-015/24</t>
  </si>
  <si>
    <t>1-017/24</t>
  </si>
  <si>
    <t>1-018/24</t>
  </si>
  <si>
    <t>1-020/24</t>
  </si>
  <si>
    <t>1-022/24</t>
  </si>
  <si>
    <t>оп.ВЛ-0,4кВ СНТ "Нигишламба-2" на границе уч.кад № 10:20:0050201:113</t>
  </si>
  <si>
    <t>РУ-0,4кВ ТП-1189</t>
  </si>
  <si>
    <t>оп.ВЛ-0,4кВ СНТ "Нигишламба-2" на границе уч.кад № 10:20:0050201:32</t>
  </si>
  <si>
    <t>оп.ВЛ-0,4кВ СНТ "Нигишламба-2" на границе уч.кад № 10:20:0050201:141</t>
  </si>
  <si>
    <t>оп.ВЛ-0,4кВ СНТСН "Нигишламба-2" на границе участка кад№ 10:20:0050201:36</t>
  </si>
  <si>
    <t>ПС-63 Березовка 110/35/10кВ Л-63-3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</si>
</sst>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6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14" fontId="3" fillId="0" borderId="3" xfId="0" applyNumberFormat="1" applyFont="1" applyFill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6"/>
  <sheetViews>
    <sheetView workbookViewId="0">
      <selection activeCell="L6" sqref="L6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 x14ac:dyDescent="0.2">
      <c r="A2" s="34" t="s">
        <v>20</v>
      </c>
      <c r="B2" s="34"/>
    </row>
    <row r="4" spans="1:10" s="2" customFormat="1" ht="32.85" customHeight="1" x14ac:dyDescent="0.2">
      <c r="A4" s="36" t="s">
        <v>1</v>
      </c>
      <c r="B4" s="37"/>
      <c r="C4" s="35" t="s">
        <v>2</v>
      </c>
      <c r="D4" s="35"/>
      <c r="E4" s="35" t="s">
        <v>3</v>
      </c>
      <c r="F4" s="35"/>
      <c r="G4" s="35" t="s">
        <v>4</v>
      </c>
      <c r="H4" s="35"/>
      <c r="I4" s="35" t="s">
        <v>5</v>
      </c>
      <c r="J4" s="35"/>
    </row>
    <row r="5" spans="1:10" s="2" customFormat="1" ht="11.85" customHeight="1" x14ac:dyDescent="0.2">
      <c r="A5" s="38"/>
      <c r="B5" s="39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4</v>
      </c>
      <c r="D6" s="6">
        <v>5.7000000000000002E-2</v>
      </c>
      <c r="E6" s="5">
        <v>2</v>
      </c>
      <c r="F6" s="6">
        <v>2.9000000000000001E-2</v>
      </c>
      <c r="G6" s="5">
        <v>2</v>
      </c>
      <c r="H6" s="6">
        <v>2.8000000000000001E-2</v>
      </c>
      <c r="I6" s="5">
        <v>0</v>
      </c>
      <c r="J6" s="6">
        <v>0</v>
      </c>
    </row>
    <row r="9" spans="1:10" ht="12" x14ac:dyDescent="0.2">
      <c r="A9" s="33" t="s">
        <v>9</v>
      </c>
      <c r="B9" s="33"/>
      <c r="C9" s="33"/>
      <c r="D9" s="33"/>
      <c r="E9" s="33"/>
      <c r="F9" s="33"/>
      <c r="G9" s="33"/>
      <c r="H9" s="33"/>
      <c r="I9" s="33"/>
    </row>
    <row r="10" spans="1:10" x14ac:dyDescent="0.2">
      <c r="A10" s="34" t="str">
        <f>A2</f>
        <v>январь 2024 года</v>
      </c>
      <c r="B10" s="34"/>
    </row>
    <row r="12" spans="1:10" s="2" customFormat="1" ht="32.85" customHeight="1" x14ac:dyDescent="0.2">
      <c r="A12" s="35" t="s">
        <v>1</v>
      </c>
      <c r="B12" s="35"/>
      <c r="C12" s="28" t="s">
        <v>10</v>
      </c>
      <c r="D12" s="28" t="s">
        <v>11</v>
      </c>
      <c r="E12" s="28" t="s">
        <v>12</v>
      </c>
      <c r="F12" s="28" t="s">
        <v>13</v>
      </c>
      <c r="G12" s="28" t="s">
        <v>18</v>
      </c>
      <c r="H12" s="28" t="s">
        <v>17</v>
      </c>
      <c r="I12" s="28" t="s">
        <v>14</v>
      </c>
      <c r="J12" s="28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8"/>
      <c r="F13" s="8"/>
      <c r="G13" s="9"/>
      <c r="H13" s="9"/>
      <c r="I13" s="10"/>
      <c r="J13" s="10"/>
    </row>
    <row r="14" spans="1:10" ht="42" customHeight="1" x14ac:dyDescent="0.2">
      <c r="A14" s="23">
        <v>1</v>
      </c>
      <c r="B14" s="23" t="s">
        <v>21</v>
      </c>
      <c r="C14" s="23"/>
      <c r="D14" s="23" t="s">
        <v>23</v>
      </c>
      <c r="E14" s="25">
        <v>44951</v>
      </c>
      <c r="F14" s="25">
        <v>44993</v>
      </c>
      <c r="G14" s="29">
        <v>14</v>
      </c>
      <c r="H14" s="29">
        <v>23471</v>
      </c>
      <c r="I14" s="31" t="s">
        <v>25</v>
      </c>
      <c r="J14" s="24" t="s">
        <v>19</v>
      </c>
    </row>
    <row r="15" spans="1:10" ht="37.5" customHeight="1" x14ac:dyDescent="0.2">
      <c r="A15" s="23">
        <v>2</v>
      </c>
      <c r="B15" s="23" t="s">
        <v>22</v>
      </c>
      <c r="C15" s="23"/>
      <c r="D15" s="23" t="s">
        <v>24</v>
      </c>
      <c r="E15" s="25">
        <v>44951</v>
      </c>
      <c r="F15" s="25">
        <v>44993</v>
      </c>
      <c r="G15" s="29">
        <v>15</v>
      </c>
      <c r="H15" s="29">
        <v>55570</v>
      </c>
      <c r="I15" s="31" t="s">
        <v>26</v>
      </c>
      <c r="J15" s="24" t="s">
        <v>19</v>
      </c>
    </row>
    <row r="16" spans="1:10" ht="11.85" customHeight="1" x14ac:dyDescent="0.2">
      <c r="A16" s="12" t="s">
        <v>16</v>
      </c>
      <c r="B16" s="13"/>
      <c r="C16" s="14"/>
      <c r="D16" s="11"/>
      <c r="E16" s="26"/>
      <c r="F16" s="26"/>
      <c r="G16" s="27">
        <f>SUM(G14:G15)</f>
        <v>29</v>
      </c>
      <c r="H16" s="27">
        <f>SUM(H14:H15)</f>
        <v>79041</v>
      </c>
      <c r="I16" s="27"/>
      <c r="J16" s="27"/>
    </row>
    <row r="25" spans="7:14" x14ac:dyDescent="0.2">
      <c r="G25" s="15"/>
      <c r="H25" s="16"/>
      <c r="I25" s="17"/>
      <c r="J25" s="17"/>
      <c r="K25" s="18"/>
      <c r="L25" s="18"/>
      <c r="M25" s="19"/>
      <c r="N25" s="20"/>
    </row>
    <row r="26" spans="7:14" x14ac:dyDescent="0.2">
      <c r="G26" s="15"/>
      <c r="H26" s="16"/>
      <c r="I26" s="21"/>
      <c r="J26" s="21"/>
      <c r="K26" s="22"/>
      <c r="L26" s="18"/>
      <c r="M26" s="19"/>
      <c r="N26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35"/>
  <sheetViews>
    <sheetView topLeftCell="A13" workbookViewId="0">
      <selection activeCell="L5" sqref="L5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 x14ac:dyDescent="0.2">
      <c r="A2" s="34" t="s">
        <v>27</v>
      </c>
      <c r="B2" s="34"/>
    </row>
    <row r="4" spans="1:10" s="2" customFormat="1" ht="32.85" customHeight="1" x14ac:dyDescent="0.2">
      <c r="A4" s="36" t="s">
        <v>1</v>
      </c>
      <c r="B4" s="37"/>
      <c r="C4" s="35" t="s">
        <v>2</v>
      </c>
      <c r="D4" s="35"/>
      <c r="E4" s="35" t="s">
        <v>3</v>
      </c>
      <c r="F4" s="35"/>
      <c r="G4" s="35" t="s">
        <v>4</v>
      </c>
      <c r="H4" s="35"/>
      <c r="I4" s="35" t="s">
        <v>5</v>
      </c>
      <c r="J4" s="35"/>
    </row>
    <row r="5" spans="1:10" s="2" customFormat="1" ht="11.85" customHeight="1" x14ac:dyDescent="0.2">
      <c r="A5" s="38"/>
      <c r="B5" s="39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11</v>
      </c>
      <c r="D6" s="6">
        <v>0.33600000000000002</v>
      </c>
      <c r="E6" s="5">
        <v>11</v>
      </c>
      <c r="F6" s="6">
        <f>G25/1000</f>
        <v>0.34</v>
      </c>
      <c r="G6" s="5">
        <v>6</v>
      </c>
      <c r="H6" s="6">
        <v>8.4000000000000005E-2</v>
      </c>
      <c r="I6" s="5">
        <v>0</v>
      </c>
      <c r="J6" s="6">
        <v>0</v>
      </c>
    </row>
    <row r="9" spans="1:10" ht="12" x14ac:dyDescent="0.2">
      <c r="A9" s="33" t="s">
        <v>9</v>
      </c>
      <c r="B9" s="33"/>
      <c r="C9" s="33"/>
      <c r="D9" s="33"/>
      <c r="E9" s="33"/>
      <c r="F9" s="33"/>
      <c r="G9" s="33"/>
      <c r="H9" s="33"/>
      <c r="I9" s="33"/>
    </row>
    <row r="10" spans="1:10" x14ac:dyDescent="0.2">
      <c r="A10" s="34" t="str">
        <f>A2</f>
        <v>февраль 2024 года</v>
      </c>
      <c r="B10" s="34"/>
    </row>
    <row r="12" spans="1:10" s="2" customFormat="1" ht="32.85" customHeight="1" x14ac:dyDescent="0.2">
      <c r="A12" s="35" t="s">
        <v>1</v>
      </c>
      <c r="B12" s="35"/>
      <c r="C12" s="30" t="s">
        <v>10</v>
      </c>
      <c r="D12" s="30" t="s">
        <v>11</v>
      </c>
      <c r="E12" s="30" t="s">
        <v>12</v>
      </c>
      <c r="F12" s="30" t="s">
        <v>13</v>
      </c>
      <c r="G12" s="30" t="s">
        <v>18</v>
      </c>
      <c r="H12" s="30" t="s">
        <v>17</v>
      </c>
      <c r="I12" s="30" t="s">
        <v>14</v>
      </c>
      <c r="J12" s="30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8"/>
      <c r="F13" s="8"/>
      <c r="G13" s="9"/>
      <c r="H13" s="9"/>
      <c r="I13" s="10"/>
      <c r="J13" s="10"/>
    </row>
    <row r="14" spans="1:10" ht="42" customHeight="1" x14ac:dyDescent="0.2">
      <c r="A14" s="23"/>
      <c r="B14" s="23" t="s">
        <v>28</v>
      </c>
      <c r="C14" s="23"/>
      <c r="D14" s="23" t="s">
        <v>37</v>
      </c>
      <c r="E14" s="25">
        <v>45345</v>
      </c>
      <c r="F14" s="25">
        <v>45387</v>
      </c>
      <c r="G14" s="29">
        <v>14</v>
      </c>
      <c r="H14" s="29">
        <v>23471</v>
      </c>
      <c r="I14" s="31" t="s">
        <v>48</v>
      </c>
      <c r="J14" s="24" t="s">
        <v>19</v>
      </c>
    </row>
    <row r="15" spans="1:10" ht="42" customHeight="1" x14ac:dyDescent="0.2">
      <c r="A15" s="23"/>
      <c r="B15" s="23" t="s">
        <v>29</v>
      </c>
      <c r="C15" s="23"/>
      <c r="D15" s="23" t="s">
        <v>38</v>
      </c>
      <c r="E15" s="25">
        <v>45324</v>
      </c>
      <c r="F15" s="25">
        <v>45366</v>
      </c>
      <c r="G15" s="29">
        <v>14</v>
      </c>
      <c r="H15" s="29">
        <v>23471</v>
      </c>
      <c r="I15" s="31" t="s">
        <v>49</v>
      </c>
      <c r="J15" s="24" t="s">
        <v>19</v>
      </c>
    </row>
    <row r="16" spans="1:10" ht="42" customHeight="1" x14ac:dyDescent="0.2">
      <c r="A16" s="23"/>
      <c r="B16" s="23" t="s">
        <v>30</v>
      </c>
      <c r="C16" s="23"/>
      <c r="D16" s="23" t="s">
        <v>39</v>
      </c>
      <c r="E16" s="25">
        <v>45327</v>
      </c>
      <c r="F16" s="25">
        <v>45369</v>
      </c>
      <c r="G16" s="29">
        <v>14</v>
      </c>
      <c r="H16" s="29">
        <v>23471</v>
      </c>
      <c r="I16" s="31" t="s">
        <v>50</v>
      </c>
      <c r="J16" s="24" t="s">
        <v>19</v>
      </c>
    </row>
    <row r="17" spans="1:10" ht="42" customHeight="1" x14ac:dyDescent="0.2">
      <c r="A17" s="23"/>
      <c r="B17" s="23" t="s">
        <v>31</v>
      </c>
      <c r="C17" s="23"/>
      <c r="D17" s="23" t="s">
        <v>40</v>
      </c>
      <c r="E17" s="25">
        <v>45341</v>
      </c>
      <c r="F17" s="25">
        <v>45383</v>
      </c>
      <c r="G17" s="29">
        <v>14</v>
      </c>
      <c r="H17" s="29">
        <v>23471</v>
      </c>
      <c r="I17" s="31" t="s">
        <v>51</v>
      </c>
      <c r="J17" s="24" t="s">
        <v>19</v>
      </c>
    </row>
    <row r="18" spans="1:10" ht="42" customHeight="1" x14ac:dyDescent="0.2">
      <c r="A18" s="23"/>
      <c r="B18" s="23" t="s">
        <v>31</v>
      </c>
      <c r="C18" s="23"/>
      <c r="D18" s="23" t="s">
        <v>41</v>
      </c>
      <c r="E18" s="25">
        <v>45341</v>
      </c>
      <c r="F18" s="25">
        <v>45383</v>
      </c>
      <c r="G18" s="29">
        <v>14</v>
      </c>
      <c r="H18" s="29">
        <v>23471</v>
      </c>
      <c r="I18" s="31" t="s">
        <v>51</v>
      </c>
      <c r="J18" s="24" t="s">
        <v>19</v>
      </c>
    </row>
    <row r="19" spans="1:10" ht="42" customHeight="1" x14ac:dyDescent="0.2">
      <c r="A19" s="23"/>
      <c r="B19" s="23" t="s">
        <v>32</v>
      </c>
      <c r="C19" s="23"/>
      <c r="D19" s="23" t="s">
        <v>42</v>
      </c>
      <c r="E19" s="25">
        <v>45342</v>
      </c>
      <c r="F19" s="25">
        <v>45384</v>
      </c>
      <c r="G19" s="29">
        <v>100</v>
      </c>
      <c r="H19" s="29">
        <v>23471</v>
      </c>
      <c r="I19" s="31" t="s">
        <v>52</v>
      </c>
      <c r="J19" s="24" t="s">
        <v>55</v>
      </c>
    </row>
    <row r="20" spans="1:10" ht="42" customHeight="1" x14ac:dyDescent="0.2">
      <c r="A20" s="23"/>
      <c r="B20" s="23" t="s">
        <v>33</v>
      </c>
      <c r="C20" s="23"/>
      <c r="D20" s="23" t="s">
        <v>43</v>
      </c>
      <c r="E20" s="25">
        <v>45342</v>
      </c>
      <c r="F20" s="25">
        <v>45384</v>
      </c>
      <c r="G20" s="29">
        <v>10</v>
      </c>
      <c r="H20" s="29">
        <v>23471</v>
      </c>
      <c r="I20" s="31" t="s">
        <v>52</v>
      </c>
      <c r="J20" s="24" t="s">
        <v>55</v>
      </c>
    </row>
    <row r="21" spans="1:10" ht="42" customHeight="1" x14ac:dyDescent="0.2">
      <c r="A21" s="23"/>
      <c r="B21" s="23" t="s">
        <v>34</v>
      </c>
      <c r="C21" s="23"/>
      <c r="D21" s="23" t="s">
        <v>44</v>
      </c>
      <c r="E21" s="25">
        <v>45342</v>
      </c>
      <c r="F21" s="25">
        <v>45384</v>
      </c>
      <c r="G21" s="29">
        <v>30</v>
      </c>
      <c r="H21" s="29">
        <v>23471</v>
      </c>
      <c r="I21" s="31" t="s">
        <v>52</v>
      </c>
      <c r="J21" s="24" t="s">
        <v>55</v>
      </c>
    </row>
    <row r="22" spans="1:10" ht="42" customHeight="1" x14ac:dyDescent="0.2">
      <c r="A22" s="23"/>
      <c r="B22" s="23" t="s">
        <v>35</v>
      </c>
      <c r="C22" s="23"/>
      <c r="D22" s="23" t="s">
        <v>45</v>
      </c>
      <c r="E22" s="25">
        <v>45342</v>
      </c>
      <c r="F22" s="25">
        <v>45384</v>
      </c>
      <c r="G22" s="29">
        <v>100</v>
      </c>
      <c r="H22" s="29">
        <v>23471</v>
      </c>
      <c r="I22" s="31" t="s">
        <v>52</v>
      </c>
      <c r="J22" s="24" t="s">
        <v>55</v>
      </c>
    </row>
    <row r="23" spans="1:10" ht="42" customHeight="1" x14ac:dyDescent="0.2">
      <c r="A23" s="23"/>
      <c r="B23" s="23" t="s">
        <v>36</v>
      </c>
      <c r="C23" s="23"/>
      <c r="D23" s="23" t="s">
        <v>46</v>
      </c>
      <c r="E23" s="25">
        <v>45341</v>
      </c>
      <c r="F23" s="25">
        <v>45383</v>
      </c>
      <c r="G23" s="29">
        <v>15</v>
      </c>
      <c r="H23" s="29">
        <v>55570</v>
      </c>
      <c r="I23" s="31" t="s">
        <v>53</v>
      </c>
      <c r="J23" s="24" t="s">
        <v>56</v>
      </c>
    </row>
    <row r="24" spans="1:10" ht="53.25" customHeight="1" x14ac:dyDescent="0.2">
      <c r="A24" s="23"/>
      <c r="B24" s="23" t="s">
        <v>36</v>
      </c>
      <c r="C24" s="23"/>
      <c r="D24" s="23" t="s">
        <v>47</v>
      </c>
      <c r="E24" s="25">
        <v>45341</v>
      </c>
      <c r="F24" s="25">
        <v>45461</v>
      </c>
      <c r="G24" s="29">
        <v>15</v>
      </c>
      <c r="H24" s="29">
        <v>13925</v>
      </c>
      <c r="I24" s="31" t="s">
        <v>54</v>
      </c>
      <c r="J24" s="24" t="s">
        <v>56</v>
      </c>
    </row>
    <row r="25" spans="1:10" ht="11.85" customHeight="1" x14ac:dyDescent="0.2">
      <c r="A25" s="12" t="s">
        <v>16</v>
      </c>
      <c r="B25" s="13"/>
      <c r="C25" s="14"/>
      <c r="D25" s="11"/>
      <c r="E25" s="26"/>
      <c r="F25" s="26"/>
      <c r="G25" s="27">
        <f>SUM(G14:G24)</f>
        <v>340</v>
      </c>
      <c r="H25" s="27">
        <f>SUM(H14:H24)</f>
        <v>280734</v>
      </c>
      <c r="I25" s="27"/>
      <c r="J25" s="27"/>
    </row>
    <row r="34" spans="7:14" x14ac:dyDescent="0.2">
      <c r="G34" s="15"/>
      <c r="H34" s="16"/>
      <c r="I34" s="17"/>
      <c r="J34" s="17"/>
      <c r="K34" s="18"/>
      <c r="L34" s="18"/>
      <c r="M34" s="19"/>
      <c r="N34" s="20"/>
    </row>
    <row r="35" spans="7:14" x14ac:dyDescent="0.2">
      <c r="G35" s="15"/>
      <c r="H35" s="16"/>
      <c r="I35" s="21"/>
      <c r="J35" s="21"/>
      <c r="K35" s="22"/>
      <c r="L35" s="18"/>
      <c r="M35" s="19"/>
      <c r="N35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9"/>
  <sheetViews>
    <sheetView tabSelected="1" workbookViewId="0">
      <selection activeCell="L13" sqref="L13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 x14ac:dyDescent="0.2">
      <c r="A2" s="34" t="s">
        <v>57</v>
      </c>
      <c r="B2" s="34"/>
    </row>
    <row r="4" spans="1:10" s="2" customFormat="1" ht="32.85" customHeight="1" x14ac:dyDescent="0.2">
      <c r="A4" s="36" t="s">
        <v>1</v>
      </c>
      <c r="B4" s="37"/>
      <c r="C4" s="35" t="s">
        <v>2</v>
      </c>
      <c r="D4" s="35"/>
      <c r="E4" s="35" t="s">
        <v>3</v>
      </c>
      <c r="F4" s="35"/>
      <c r="G4" s="35" t="s">
        <v>4</v>
      </c>
      <c r="H4" s="35"/>
      <c r="I4" s="35" t="s">
        <v>5</v>
      </c>
      <c r="J4" s="35"/>
    </row>
    <row r="5" spans="1:10" s="2" customFormat="1" ht="11.85" customHeight="1" x14ac:dyDescent="0.2">
      <c r="A5" s="38"/>
      <c r="B5" s="39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10</v>
      </c>
      <c r="D6" s="6">
        <v>0.128</v>
      </c>
      <c r="E6" s="5">
        <v>4</v>
      </c>
      <c r="F6" s="6">
        <v>8.6999999999999994E-2</v>
      </c>
      <c r="G6" s="5">
        <v>6</v>
      </c>
      <c r="H6" s="6">
        <v>7.0999999999999994E-2</v>
      </c>
      <c r="I6" s="5">
        <v>0</v>
      </c>
      <c r="J6" s="5">
        <v>0</v>
      </c>
    </row>
    <row r="9" spans="1:10" ht="12" x14ac:dyDescent="0.2">
      <c r="A9" s="33" t="s">
        <v>9</v>
      </c>
      <c r="B9" s="33"/>
      <c r="C9" s="33"/>
      <c r="D9" s="33"/>
      <c r="E9" s="33"/>
      <c r="F9" s="33"/>
      <c r="G9" s="33"/>
      <c r="H9" s="33"/>
      <c r="I9" s="33"/>
    </row>
    <row r="10" spans="1:10" x14ac:dyDescent="0.2">
      <c r="A10" s="34" t="str">
        <f>A2</f>
        <v>март 2024 года</v>
      </c>
      <c r="B10" s="34"/>
    </row>
    <row r="12" spans="1:10" s="2" customFormat="1" ht="32.85" customHeight="1" x14ac:dyDescent="0.2">
      <c r="A12" s="35" t="s">
        <v>1</v>
      </c>
      <c r="B12" s="35"/>
      <c r="C12" s="32" t="s">
        <v>10</v>
      </c>
      <c r="D12" s="32" t="s">
        <v>11</v>
      </c>
      <c r="E12" s="32" t="s">
        <v>12</v>
      </c>
      <c r="F12" s="32" t="s">
        <v>13</v>
      </c>
      <c r="G12" s="32" t="s">
        <v>18</v>
      </c>
      <c r="H12" s="32" t="s">
        <v>17</v>
      </c>
      <c r="I12" s="32" t="s">
        <v>14</v>
      </c>
      <c r="J12" s="32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8"/>
      <c r="F13" s="8"/>
      <c r="G13" s="9"/>
      <c r="H13" s="9"/>
      <c r="I13" s="10"/>
      <c r="J13" s="10"/>
    </row>
    <row r="14" spans="1:10" ht="42" customHeight="1" x14ac:dyDescent="0.2">
      <c r="A14" s="23"/>
      <c r="B14" s="23" t="s">
        <v>58</v>
      </c>
      <c r="C14" s="23"/>
      <c r="D14" s="23" t="s">
        <v>63</v>
      </c>
      <c r="E14" s="25">
        <v>45362</v>
      </c>
      <c r="F14" s="25">
        <v>45404</v>
      </c>
      <c r="G14" s="29">
        <v>4</v>
      </c>
      <c r="H14" s="29">
        <v>23471</v>
      </c>
      <c r="I14" s="31" t="s">
        <v>68</v>
      </c>
      <c r="J14" s="24" t="s">
        <v>19</v>
      </c>
    </row>
    <row r="15" spans="1:10" ht="42" customHeight="1" x14ac:dyDescent="0.2">
      <c r="A15" s="23"/>
      <c r="B15" s="23" t="s">
        <v>59</v>
      </c>
      <c r="C15" s="23"/>
      <c r="D15" s="23" t="s">
        <v>64</v>
      </c>
      <c r="E15" s="25">
        <v>45362</v>
      </c>
      <c r="F15" s="25">
        <v>45482</v>
      </c>
      <c r="G15" s="29">
        <v>50</v>
      </c>
      <c r="H15" s="29">
        <v>23471</v>
      </c>
      <c r="I15" s="31" t="s">
        <v>69</v>
      </c>
      <c r="J15" s="24" t="s">
        <v>73</v>
      </c>
    </row>
    <row r="16" spans="1:10" ht="42" customHeight="1" x14ac:dyDescent="0.2">
      <c r="A16" s="23"/>
      <c r="B16" s="23" t="s">
        <v>60</v>
      </c>
      <c r="C16" s="23"/>
      <c r="D16" s="23" t="s">
        <v>65</v>
      </c>
      <c r="E16" s="25">
        <v>45363</v>
      </c>
      <c r="F16" s="25">
        <v>45405</v>
      </c>
      <c r="G16" s="29">
        <v>11</v>
      </c>
      <c r="H16" s="29">
        <v>23471</v>
      </c>
      <c r="I16" s="31" t="s">
        <v>70</v>
      </c>
      <c r="J16" s="24" t="s">
        <v>19</v>
      </c>
    </row>
    <row r="17" spans="1:14" ht="42" customHeight="1" x14ac:dyDescent="0.2">
      <c r="A17" s="23"/>
      <c r="B17" s="23" t="s">
        <v>61</v>
      </c>
      <c r="C17" s="23"/>
      <c r="D17" s="23" t="s">
        <v>66</v>
      </c>
      <c r="E17" s="25">
        <v>45372</v>
      </c>
      <c r="F17" s="25">
        <v>45414</v>
      </c>
      <c r="G17" s="29">
        <v>11</v>
      </c>
      <c r="H17" s="29">
        <v>23471</v>
      </c>
      <c r="I17" s="31" t="s">
        <v>71</v>
      </c>
      <c r="J17" s="24" t="s">
        <v>19</v>
      </c>
    </row>
    <row r="18" spans="1:14" ht="42" customHeight="1" x14ac:dyDescent="0.2">
      <c r="A18" s="23"/>
      <c r="B18" s="23" t="s">
        <v>62</v>
      </c>
      <c r="C18" s="23"/>
      <c r="D18" s="23" t="s">
        <v>67</v>
      </c>
      <c r="E18" s="25">
        <v>45380</v>
      </c>
      <c r="F18" s="25">
        <v>45422</v>
      </c>
      <c r="G18" s="29">
        <v>11</v>
      </c>
      <c r="H18" s="29">
        <v>23471</v>
      </c>
      <c r="I18" s="31" t="s">
        <v>72</v>
      </c>
      <c r="J18" s="24" t="s">
        <v>19</v>
      </c>
    </row>
    <row r="19" spans="1:14" ht="11.85" customHeight="1" x14ac:dyDescent="0.2">
      <c r="A19" s="12" t="s">
        <v>16</v>
      </c>
      <c r="B19" s="13"/>
      <c r="C19" s="14"/>
      <c r="D19" s="11"/>
      <c r="E19" s="26"/>
      <c r="F19" s="26"/>
      <c r="G19" s="27">
        <f>SUM(G14:G18)</f>
        <v>87</v>
      </c>
      <c r="H19" s="27">
        <f>SUM(H14:H18)</f>
        <v>117355</v>
      </c>
      <c r="I19" s="27"/>
      <c r="J19" s="27"/>
    </row>
    <row r="28" spans="1:14" x14ac:dyDescent="0.2">
      <c r="G28" s="15"/>
      <c r="H28" s="16"/>
      <c r="I28" s="17"/>
      <c r="J28" s="17"/>
      <c r="K28" s="18"/>
      <c r="L28" s="18"/>
      <c r="M28" s="19"/>
      <c r="N28" s="20"/>
    </row>
    <row r="29" spans="1:14" x14ac:dyDescent="0.2">
      <c r="G29" s="15"/>
      <c r="H29" s="16"/>
      <c r="I29" s="21"/>
      <c r="J29" s="21"/>
      <c r="K29" s="22"/>
      <c r="L29" s="18"/>
      <c r="M29" s="19"/>
      <c r="N29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Роман Токарев</cp:lastModifiedBy>
  <dcterms:created xsi:type="dcterms:W3CDTF">2022-03-13T08:58:20Z</dcterms:created>
  <dcterms:modified xsi:type="dcterms:W3CDTF">2024-04-01T09:24:54Z</dcterms:modified>
</cp:coreProperties>
</file>